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bu\Downloads\"/>
    </mc:Choice>
  </mc:AlternateContent>
  <xr:revisionPtr revIDLastSave="0" documentId="8_{9B128A47-F1BA-4D65-AC04-32F921AA038E}" xr6:coauthVersionLast="36" xr6:coauthVersionMax="36" xr10:uidLastSave="{00000000-0000-0000-0000-000000000000}"/>
  <bookViews>
    <workbookView xWindow="-15" yWindow="-15" windowWidth="25230" windowHeight="12015" xr2:uid="{00000000-000D-0000-FFFF-FFFF00000000}"/>
  </bookViews>
  <sheets>
    <sheet name="Berechnung Vereinsbeiträge" sheetId="1" r:id="rId1"/>
  </sheets>
  <definedNames>
    <definedName name="Z_24CE4188_CD3C_429E_9687_34A3545F83CE_.wvu.Cols" localSheetId="0" hidden="1">'Berechnung Vereinsbeiträge'!$N:$O</definedName>
    <definedName name="Z_4AFDABA3_DDD2_4DBB_B3F0_46CCEF51853E_.wvu.Cols" localSheetId="0" hidden="1">'Berechnung Vereinsbeiträge'!$N:$O</definedName>
  </definedNames>
  <calcPr calcId="191029"/>
  <customWorkbookViews>
    <customWorkbookView name="Tanja Kressig - Persönliche Ansicht" guid="{24CE4188-CD3C-429E-9687-34A3545F83CE}" mergeInterval="0" personalView="1" maximized="1" windowWidth="1676" windowHeight="799" activeSheetId="1"/>
    <customWorkbookView name="Tanja Kraessig - Persönliche Ansicht" guid="{4AFDABA3-DDD2-4DBB-B3F0-46CCEF51853E}" mergeInterval="0" personalView="1" maximized="1" windowWidth="1676" windowHeight="799" activeSheetId="1"/>
  </customWorkbookViews>
</workbook>
</file>

<file path=xl/calcChain.xml><?xml version="1.0" encoding="utf-8"?>
<calcChain xmlns="http://schemas.openxmlformats.org/spreadsheetml/2006/main">
  <c r="K7" i="1" l="1"/>
  <c r="K50" i="1" l="1"/>
  <c r="K49" i="1"/>
  <c r="K39" i="1" l="1"/>
  <c r="G18" i="1" l="1"/>
  <c r="G28" i="1" l="1"/>
  <c r="K44" i="1" l="1"/>
  <c r="K41" i="1"/>
  <c r="K11" i="1" l="1"/>
  <c r="K14" i="1" s="1"/>
  <c r="E28" i="1" l="1"/>
  <c r="K28" i="1" s="1"/>
  <c r="K52" i="1" s="1"/>
</calcChain>
</file>

<file path=xl/sharedStrings.xml><?xml version="1.0" encoding="utf-8"?>
<sst xmlns="http://schemas.openxmlformats.org/spreadsheetml/2006/main" count="56" uniqueCount="51">
  <si>
    <t>Anhang 2</t>
  </si>
  <si>
    <t>Gründungsjahr:</t>
  </si>
  <si>
    <t>Anzahl Kinder unter 18 Jahren:</t>
  </si>
  <si>
    <t>Anzahl Kinder und Jugendliche bis 18 Jahre x Beitrag CHF 50.-</t>
  </si>
  <si>
    <t>Berechnung Gemeindebeitrag über Mitglieder</t>
  </si>
  <si>
    <t>davon Wohnhaft in Ruggell:</t>
  </si>
  <si>
    <t>=</t>
  </si>
  <si>
    <t>a)</t>
  </si>
  <si>
    <t>mindestens 60% erfolgt die Berechnung des Gesamtbetrages zu 100%</t>
  </si>
  <si>
    <t>mindestens 50% erfolgt die Berechnung des Gesamtbetrages zu 80%</t>
  </si>
  <si>
    <t>mindestens 40% erfolgt die Berechnung des Gesamtbetrages zu 60%</t>
  </si>
  <si>
    <t>mindestens 30% erfolgt die Berechnung des Gesamtbetrages zu 50%</t>
  </si>
  <si>
    <t>mindestens 20% erfolgt die Berechnung des Gesamtbetrages zu 40%</t>
  </si>
  <si>
    <t>b)</t>
  </si>
  <si>
    <t>Vereinsbeitrag der Gemeinde</t>
  </si>
  <si>
    <t>x</t>
  </si>
  <si>
    <t>Auszahlung an den Verein</t>
  </si>
  <si>
    <t>Dirigentenhonorar</t>
  </si>
  <si>
    <t>Verein</t>
  </si>
  <si>
    <t>Datum</t>
  </si>
  <si>
    <t>Weisser Sonntag</t>
  </si>
  <si>
    <t>Firmung</t>
  </si>
  <si>
    <t>Christi-Himmelfahrt</t>
  </si>
  <si>
    <t>Fronleichnam</t>
  </si>
  <si>
    <t>Erntedank</t>
  </si>
  <si>
    <t>Fasnachtsdienstag</t>
  </si>
  <si>
    <t>Funkensonntag</t>
  </si>
  <si>
    <t>Anzahl: Jubiläum-Ehrungen-Gemeindeanlässe</t>
  </si>
  <si>
    <t>Zwischentotalvon 1 + 2</t>
  </si>
  <si>
    <t xml:space="preserve">Anzahl: </t>
  </si>
  <si>
    <t>S2; höchste Kategorie in CH oder A</t>
  </si>
  <si>
    <t>S2; zweithöchste Kategorie in CH oder A</t>
  </si>
  <si>
    <t xml:space="preserve">Ab 51 Jahren </t>
  </si>
  <si>
    <t>11-30 Jahre</t>
  </si>
  <si>
    <t>01-10 Jahre</t>
  </si>
  <si>
    <t xml:space="preserve">31-50 Jahre </t>
  </si>
  <si>
    <t>Unterschrift</t>
  </si>
  <si>
    <t>Durchführung von Anlässen im Auftrag der Gemeinde K1</t>
  </si>
  <si>
    <t xml:space="preserve"> </t>
  </si>
  <si>
    <t>Teilnahme an Wettkämpfen S1+S2</t>
  </si>
  <si>
    <t>Teilnahme an Wertungsveranstaltungen K2</t>
  </si>
  <si>
    <t>S1; regelmässige Teilnahme/Durchführung</t>
  </si>
  <si>
    <t>Berechnung Vereinsbeiträge</t>
  </si>
  <si>
    <t>Form. Nr. 026 - Berechnung Vereinsbeiträge</t>
  </si>
  <si>
    <t>Gestütz auf dem Reglement "Gemeindebeiträge an Ortsvereine" Nr. 022</t>
  </si>
  <si>
    <t>Anzahl aktive Mitglieder total:</t>
  </si>
  <si>
    <t>Beitrag für Vereinsalter [4.1.1.]</t>
  </si>
  <si>
    <t>Jugendförderung [4.1.2.]</t>
  </si>
  <si>
    <t>(CHF 500 pro Anlass)</t>
  </si>
  <si>
    <t>Kosten Musikschule / Stimmbildung</t>
  </si>
  <si>
    <t>kleiner als 20% erhält der Verein einen Pauschalbetrag von CHF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</si>
</sst>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"/>
    <numFmt numFmtId="165" formatCode="0.0%"/>
    <numFmt numFmtId="166" formatCode="_ [$CHF]\ * #,##0.00_ ;_ [$CHF]\ * \-#,##0.00_ ;_ [$CHF]\ * &quot;-&quot;??_ ;_ @_ "/>
    <numFmt numFmtId="167" formatCode="_ [$CHF]\ * #,##0_ ;_ [$CHF]\ * \-#,##0_ ;_ [$CHF]\ * &quot;-&quot;??_ ;_ @_ "/>
    <numFmt numFmtId="168" formatCode="_ [$CHF]\ * #,##0_ ;_ [$CHF]\ * \-#,##0_ ;_ [$CHF]\ * &quot;-&quot;_ ;_ @_ 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1" fillId="0" borderId="0" xfId="0" applyFont="1" applyAlignment="1"/>
    <xf numFmtId="0" fontId="1" fillId="0" borderId="1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9" fontId="2" fillId="0" borderId="1" xfId="1" applyFont="1" applyBorder="1" applyAlignment="1">
      <alignment horizontal="right"/>
    </xf>
    <xf numFmtId="0" fontId="2" fillId="0" borderId="0" xfId="0" applyFont="1" applyBorder="1" applyAlignment="1"/>
    <xf numFmtId="164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164" fontId="5" fillId="0" borderId="0" xfId="0" applyNumberFormat="1" applyFont="1"/>
    <xf numFmtId="164" fontId="4" fillId="0" borderId="0" xfId="0" applyNumberFormat="1" applyFont="1"/>
    <xf numFmtId="0" fontId="6" fillId="0" borderId="0" xfId="0" applyFont="1"/>
    <xf numFmtId="0" fontId="6" fillId="0" borderId="0" xfId="0" applyFont="1" applyBorder="1"/>
    <xf numFmtId="0" fontId="2" fillId="0" borderId="0" xfId="0" applyFont="1" applyAlignment="1"/>
    <xf numFmtId="167" fontId="1" fillId="0" borderId="0" xfId="0" applyNumberFormat="1" applyFont="1" applyAlignment="1"/>
    <xf numFmtId="167" fontId="1" fillId="0" borderId="0" xfId="0" applyNumberFormat="1" applyFont="1"/>
    <xf numFmtId="167" fontId="6" fillId="0" borderId="0" xfId="0" applyNumberFormat="1" applyFont="1"/>
    <xf numFmtId="167" fontId="1" fillId="0" borderId="1" xfId="0" applyNumberFormat="1" applyFont="1" applyBorder="1" applyAlignment="1"/>
    <xf numFmtId="167" fontId="4" fillId="0" borderId="0" xfId="0" applyNumberFormat="1" applyFont="1"/>
    <xf numFmtId="167" fontId="4" fillId="0" borderId="2" xfId="0" applyNumberFormat="1" applyFont="1" applyBorder="1"/>
    <xf numFmtId="167" fontId="2" fillId="0" borderId="0" xfId="0" applyNumberFormat="1" applyFont="1"/>
    <xf numFmtId="167" fontId="1" fillId="0" borderId="0" xfId="0" applyNumberFormat="1" applyFont="1" applyBorder="1" applyAlignment="1"/>
    <xf numFmtId="167" fontId="2" fillId="0" borderId="1" xfId="0" applyNumberFormat="1" applyFont="1" applyBorder="1" applyAlignment="1"/>
    <xf numFmtId="167" fontId="2" fillId="0" borderId="0" xfId="0" applyNumberFormat="1" applyFont="1" applyBorder="1" applyAlignment="1"/>
    <xf numFmtId="167" fontId="2" fillId="0" borderId="3" xfId="0" applyNumberFormat="1" applyFont="1" applyBorder="1" applyAlignment="1"/>
    <xf numFmtId="0" fontId="8" fillId="0" borderId="0" xfId="0" applyFont="1"/>
    <xf numFmtId="165" fontId="1" fillId="0" borderId="0" xfId="0" applyNumberFormat="1" applyFont="1" applyBorder="1" applyAlignment="1">
      <alignment horizontal="center"/>
    </xf>
    <xf numFmtId="9" fontId="2" fillId="0" borderId="0" xfId="1" applyFont="1" applyBorder="1" applyAlignment="1">
      <alignment horizontal="right"/>
    </xf>
    <xf numFmtId="9" fontId="4" fillId="0" borderId="0" xfId="1" applyFont="1"/>
    <xf numFmtId="167" fontId="1" fillId="0" borderId="1" xfId="0" applyNumberFormat="1" applyFont="1" applyBorder="1"/>
    <xf numFmtId="165" fontId="1" fillId="0" borderId="1" xfId="0" applyNumberFormat="1" applyFont="1" applyBorder="1" applyAlignment="1">
      <alignment horizontal="right"/>
    </xf>
    <xf numFmtId="0" fontId="1" fillId="0" borderId="0" xfId="0" applyFont="1" applyFill="1" applyBorder="1"/>
    <xf numFmtId="0" fontId="10" fillId="0" borderId="0" xfId="0" applyFont="1" applyFill="1" applyBorder="1"/>
    <xf numFmtId="9" fontId="4" fillId="0" borderId="0" xfId="1" applyFont="1" applyFill="1" applyBorder="1"/>
    <xf numFmtId="0" fontId="2" fillId="0" borderId="0" xfId="0" applyFont="1" applyFill="1" applyBorder="1"/>
    <xf numFmtId="0" fontId="1" fillId="2" borderId="0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7" fillId="2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Border="1"/>
    <xf numFmtId="167" fontId="1" fillId="0" borderId="0" xfId="0" applyNumberFormat="1" applyFont="1" applyBorder="1"/>
    <xf numFmtId="9" fontId="4" fillId="0" borderId="0" xfId="1" applyFont="1" applyBorder="1"/>
    <xf numFmtId="0" fontId="9" fillId="0" borderId="0" xfId="0" applyFont="1" applyFill="1" applyBorder="1" applyAlignment="1"/>
    <xf numFmtId="168" fontId="2" fillId="0" borderId="1" xfId="0" applyNumberFormat="1" applyFont="1" applyBorder="1" applyAlignment="1">
      <alignment horizontal="center"/>
    </xf>
    <xf numFmtId="166" fontId="4" fillId="0" borderId="0" xfId="0" applyNumberFormat="1" applyFont="1" applyBorder="1"/>
    <xf numFmtId="0" fontId="1" fillId="2" borderId="1" xfId="0" applyFont="1" applyFill="1" applyBorder="1" applyAlignment="1" applyProtection="1">
      <protection locked="0"/>
    </xf>
    <xf numFmtId="0" fontId="1" fillId="0" borderId="0" xfId="0" applyFont="1" applyAlignment="1">
      <alignment horizontal="right"/>
    </xf>
    <xf numFmtId="164" fontId="12" fillId="0" borderId="0" xfId="0" applyNumberFormat="1" applyFont="1"/>
    <xf numFmtId="0" fontId="12" fillId="0" borderId="0" xfId="0" applyFont="1"/>
    <xf numFmtId="0" fontId="13" fillId="0" borderId="0" xfId="0" applyFont="1" applyAlignment="1"/>
    <xf numFmtId="0" fontId="1" fillId="0" borderId="0" xfId="0" applyFont="1" applyFill="1" applyBorder="1" applyProtection="1">
      <protection locked="0"/>
    </xf>
    <xf numFmtId="166" fontId="2" fillId="0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164" fontId="1" fillId="0" borderId="0" xfId="0" applyNumberFormat="1" applyFont="1" applyBorder="1"/>
    <xf numFmtId="0" fontId="11" fillId="0" borderId="0" xfId="0" applyFont="1" applyBorder="1" applyAlignment="1">
      <alignment textRotation="90"/>
    </xf>
    <xf numFmtId="0" fontId="11" fillId="0" borderId="0" xfId="0" applyFont="1" applyBorder="1" applyAlignment="1">
      <alignment horizontal="center" textRotation="90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66" fontId="2" fillId="2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right"/>
    </xf>
  </cellXfs>
  <cellStyles count="2">
    <cellStyle name="Prozent" xfId="1" builtinId="5"/>
    <cellStyle name="Standard" xfId="0" builtinId="0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26</xdr:row>
      <xdr:rowOff>155864</xdr:rowOff>
    </xdr:from>
    <xdr:to>
      <xdr:col>7</xdr:col>
      <xdr:colOff>47625</xdr:colOff>
      <xdr:row>27</xdr:row>
      <xdr:rowOff>152401</xdr:rowOff>
    </xdr:to>
    <xdr:sp macro="" textlink="">
      <xdr:nvSpPr>
        <xdr:cNvPr id="5" name="Eckige Klammer links/recht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743200" y="4670714"/>
          <a:ext cx="1704975" cy="482312"/>
        </a:xfrm>
        <a:prstGeom prst="bracketPair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 editAs="oneCell">
    <xdr:from>
      <xdr:col>3</xdr:col>
      <xdr:colOff>603589</xdr:colOff>
      <xdr:row>0</xdr:row>
      <xdr:rowOff>11205</xdr:rowOff>
    </xdr:from>
    <xdr:to>
      <xdr:col>8</xdr:col>
      <xdr:colOff>205709</xdr:colOff>
      <xdr:row>0</xdr:row>
      <xdr:rowOff>664793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7125" y="11205"/>
          <a:ext cx="1983370" cy="653588"/>
        </a:xfrm>
        <a:prstGeom prst="rect">
          <a:avLst/>
        </a:prstGeom>
      </xdr:spPr>
    </xdr:pic>
    <xdr:clientData/>
  </xdr:twoCellAnchor>
  <xdr:twoCellAnchor editAs="oneCell">
    <xdr:from>
      <xdr:col>1</xdr:col>
      <xdr:colOff>21610</xdr:colOff>
      <xdr:row>62</xdr:row>
      <xdr:rowOff>78442</xdr:rowOff>
    </xdr:from>
    <xdr:to>
      <xdr:col>10</xdr:col>
      <xdr:colOff>628750</xdr:colOff>
      <xdr:row>66</xdr:row>
      <xdr:rowOff>30083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967" y="10610371"/>
          <a:ext cx="5464890" cy="6047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1357"/>
  <sheetViews>
    <sheetView tabSelected="1" topLeftCell="A7" zoomScaleNormal="100" workbookViewId="0">
      <selection activeCell="S27" sqref="S27"/>
    </sheetView>
  </sheetViews>
  <sheetFormatPr baseColWidth="10" defaultRowHeight="12.75" x14ac:dyDescent="0.2"/>
  <cols>
    <col min="1" max="1" width="4.42578125" style="2" customWidth="1"/>
    <col min="2" max="2" width="2.7109375" style="2" customWidth="1"/>
    <col min="3" max="3" width="25.28515625" style="1" customWidth="1"/>
    <col min="4" max="4" width="9.7109375" style="1" customWidth="1"/>
    <col min="5" max="5" width="11.42578125" style="1" customWidth="1"/>
    <col min="6" max="6" width="3" style="1" customWidth="1"/>
    <col min="7" max="7" width="9.42578125" style="1" customWidth="1"/>
    <col min="8" max="8" width="2" style="1" customWidth="1"/>
    <col min="9" max="9" width="6" style="1" customWidth="1"/>
    <col min="10" max="10" width="3.28515625" style="1" customWidth="1"/>
    <col min="11" max="11" width="14.28515625" style="22" customWidth="1"/>
    <col min="12" max="12" width="1.7109375" style="3" customWidth="1"/>
    <col min="13" max="13" width="1.85546875" style="3" customWidth="1"/>
    <col min="14" max="15" width="11.42578125" style="3" hidden="1" customWidth="1"/>
    <col min="16" max="44" width="11.42578125" style="3"/>
    <col min="45" max="16384" width="11.42578125" style="1"/>
  </cols>
  <sheetData>
    <row r="1" spans="1:44" ht="72.75" customHeight="1" x14ac:dyDescent="0.2"/>
    <row r="2" spans="1:44" ht="13.5" customHeight="1" x14ac:dyDescent="0.2"/>
    <row r="3" spans="1:44" s="18" customFormat="1" ht="15.75" x14ac:dyDescent="0.25">
      <c r="A3" s="55" t="s">
        <v>0</v>
      </c>
      <c r="B3" s="54"/>
      <c r="J3" s="32"/>
      <c r="K3" s="23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</row>
    <row r="4" spans="1:44" s="18" customFormat="1" ht="15.75" x14ac:dyDescent="0.25">
      <c r="A4" s="55"/>
      <c r="B4" s="54"/>
      <c r="J4" s="32"/>
      <c r="K4" s="23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</row>
    <row r="5" spans="1:44" ht="17.25" x14ac:dyDescent="0.3">
      <c r="A5" s="56" t="s">
        <v>42</v>
      </c>
      <c r="E5" s="6"/>
      <c r="F5" s="6"/>
      <c r="G5" s="6"/>
      <c r="H5" s="6"/>
      <c r="I5" s="59">
        <v>2025</v>
      </c>
    </row>
    <row r="6" spans="1:44" ht="6.75" customHeight="1" x14ac:dyDescent="0.2"/>
    <row r="7" spans="1:44" x14ac:dyDescent="0.2">
      <c r="A7" s="2">
        <v>1</v>
      </c>
      <c r="C7" s="4" t="s">
        <v>46</v>
      </c>
      <c r="D7" s="4"/>
      <c r="E7" s="20" t="s">
        <v>1</v>
      </c>
      <c r="F7" s="20"/>
      <c r="G7" s="20"/>
      <c r="H7" s="20"/>
      <c r="I7" s="43"/>
      <c r="K7" s="24">
        <f>IF(I5-I7&lt;11,D8,IF(I5-I7&lt;31,G8,IF(I5-I7&lt;51,D9,IF(I5-I7&gt;50,G9))))</f>
        <v>1500</v>
      </c>
      <c r="L7" s="8"/>
    </row>
    <row r="8" spans="1:44" s="14" customFormat="1" ht="12" x14ac:dyDescent="0.2">
      <c r="A8" s="16"/>
      <c r="B8" s="16"/>
      <c r="C8" s="14" t="s">
        <v>34</v>
      </c>
      <c r="D8" s="25">
        <v>300</v>
      </c>
      <c r="E8" s="14" t="s">
        <v>33</v>
      </c>
      <c r="G8" s="25">
        <v>700</v>
      </c>
      <c r="H8" s="25"/>
      <c r="K8" s="2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</row>
    <row r="9" spans="1:44" s="14" customFormat="1" ht="12" x14ac:dyDescent="0.2">
      <c r="A9" s="16"/>
      <c r="B9" s="16"/>
      <c r="C9" s="14" t="s">
        <v>35</v>
      </c>
      <c r="D9" s="25">
        <v>1000</v>
      </c>
      <c r="E9" s="14" t="s">
        <v>32</v>
      </c>
      <c r="G9" s="25">
        <v>1500</v>
      </c>
      <c r="H9" s="25"/>
      <c r="K9" s="2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</row>
    <row r="10" spans="1:44" ht="9.75" customHeight="1" x14ac:dyDescent="0.2"/>
    <row r="11" spans="1:44" x14ac:dyDescent="0.2">
      <c r="A11" s="2">
        <v>2</v>
      </c>
      <c r="C11" s="4" t="s">
        <v>47</v>
      </c>
      <c r="D11" s="4"/>
      <c r="E11" s="6" t="s">
        <v>2</v>
      </c>
      <c r="F11" s="6"/>
      <c r="G11" s="6"/>
      <c r="H11" s="6"/>
      <c r="I11" s="42">
        <v>0</v>
      </c>
      <c r="K11" s="24">
        <f>I11*50</f>
        <v>0</v>
      </c>
      <c r="L11" s="8"/>
    </row>
    <row r="12" spans="1:44" s="14" customFormat="1" thickBot="1" x14ac:dyDescent="0.25">
      <c r="A12" s="16"/>
      <c r="B12" s="16"/>
      <c r="C12" s="14" t="s">
        <v>3</v>
      </c>
      <c r="K12" s="2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</row>
    <row r="13" spans="1:44" ht="10.5" customHeight="1" x14ac:dyDescent="0.2"/>
    <row r="14" spans="1:44" x14ac:dyDescent="0.2">
      <c r="C14" s="4" t="s">
        <v>28</v>
      </c>
      <c r="D14" s="4"/>
      <c r="E14" s="4"/>
      <c r="F14" s="4"/>
      <c r="G14" s="4"/>
      <c r="H14" s="4"/>
      <c r="K14" s="24">
        <f>SUM(K7+K11)</f>
        <v>1500</v>
      </c>
      <c r="L14" s="8"/>
    </row>
    <row r="15" spans="1:44" ht="9" customHeight="1" x14ac:dyDescent="0.2"/>
    <row r="16" spans="1:44" s="4" customFormat="1" x14ac:dyDescent="0.2">
      <c r="A16" s="2">
        <v>3</v>
      </c>
      <c r="B16" s="2"/>
      <c r="C16" s="4" t="s">
        <v>4</v>
      </c>
      <c r="J16" s="1"/>
      <c r="K16" s="27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</row>
    <row r="17" spans="1:44" x14ac:dyDescent="0.2">
      <c r="C17" s="1" t="s">
        <v>45</v>
      </c>
      <c r="E17" s="44"/>
      <c r="F17" s="3"/>
      <c r="G17" s="3"/>
      <c r="H17" s="3"/>
      <c r="I17" s="3"/>
      <c r="J17" s="3"/>
      <c r="K17" s="28"/>
      <c r="L17" s="8"/>
    </row>
    <row r="18" spans="1:44" x14ac:dyDescent="0.2">
      <c r="C18" s="1" t="s">
        <v>5</v>
      </c>
      <c r="E18" s="44"/>
      <c r="F18" s="3" t="s">
        <v>6</v>
      </c>
      <c r="G18" s="37" t="e">
        <f>E18/E17</f>
        <v>#DIV/0!</v>
      </c>
      <c r="H18" s="33"/>
      <c r="J18" s="9"/>
      <c r="M18" s="38"/>
    </row>
    <row r="19" spans="1:44" ht="9" customHeight="1" x14ac:dyDescent="0.2">
      <c r="M19" s="49"/>
    </row>
    <row r="20" spans="1:44" s="14" customFormat="1" ht="12" x14ac:dyDescent="0.2">
      <c r="A20" s="13" t="s">
        <v>7</v>
      </c>
      <c r="B20" s="13"/>
      <c r="C20" s="14" t="s">
        <v>8</v>
      </c>
      <c r="G20" s="35"/>
      <c r="K20" s="25"/>
      <c r="L20" s="15"/>
      <c r="M20" s="39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</row>
    <row r="21" spans="1:44" s="14" customFormat="1" ht="12" x14ac:dyDescent="0.2">
      <c r="A21" s="16"/>
      <c r="B21" s="16"/>
      <c r="C21" s="14" t="s">
        <v>9</v>
      </c>
      <c r="G21" s="35"/>
      <c r="K21" s="25"/>
      <c r="L21" s="15"/>
      <c r="M21" s="40"/>
      <c r="N21" s="48">
        <v>0.59</v>
      </c>
      <c r="O21" s="48">
        <v>1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</row>
    <row r="22" spans="1:44" s="14" customFormat="1" ht="12" x14ac:dyDescent="0.2">
      <c r="A22" s="16"/>
      <c r="B22" s="16"/>
      <c r="C22" s="14" t="s">
        <v>10</v>
      </c>
      <c r="G22" s="35"/>
      <c r="K22" s="25"/>
      <c r="L22" s="15"/>
      <c r="M22" s="40"/>
      <c r="N22" s="48">
        <v>0.49</v>
      </c>
      <c r="O22" s="48">
        <v>0.8</v>
      </c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</row>
    <row r="23" spans="1:44" s="14" customFormat="1" ht="12" x14ac:dyDescent="0.2">
      <c r="A23" s="16"/>
      <c r="B23" s="16"/>
      <c r="C23" s="14" t="s">
        <v>11</v>
      </c>
      <c r="G23" s="35"/>
      <c r="K23" s="25"/>
      <c r="L23" s="15"/>
      <c r="M23" s="40"/>
      <c r="N23" s="48">
        <v>0.39</v>
      </c>
      <c r="O23" s="48">
        <v>0.6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</row>
    <row r="24" spans="1:44" s="14" customFormat="1" ht="12" x14ac:dyDescent="0.2">
      <c r="A24" s="16"/>
      <c r="B24" s="16"/>
      <c r="C24" s="14" t="s">
        <v>12</v>
      </c>
      <c r="G24" s="35"/>
      <c r="K24" s="25"/>
      <c r="L24" s="15"/>
      <c r="M24" s="40"/>
      <c r="N24" s="48">
        <v>0.28999999999999998</v>
      </c>
      <c r="O24" s="48">
        <v>0.5</v>
      </c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</row>
    <row r="25" spans="1:44" s="14" customFormat="1" ht="7.5" customHeight="1" x14ac:dyDescent="0.2">
      <c r="A25" s="16"/>
      <c r="B25" s="16"/>
      <c r="K25" s="25"/>
      <c r="L25" s="15"/>
      <c r="M25" s="40"/>
      <c r="N25" s="48">
        <v>0.19</v>
      </c>
      <c r="O25" s="48">
        <v>0.4</v>
      </c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</row>
    <row r="26" spans="1:44" s="14" customFormat="1" ht="12" x14ac:dyDescent="0.2">
      <c r="A26" s="13" t="s">
        <v>13</v>
      </c>
      <c r="B26" s="17"/>
      <c r="C26" s="14" t="s">
        <v>50</v>
      </c>
      <c r="K26" s="25"/>
      <c r="L26" s="15"/>
      <c r="M26" s="40"/>
      <c r="N26" s="48">
        <v>0.19</v>
      </c>
      <c r="O26" s="51">
        <v>300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1:44" ht="10.5" customHeight="1" x14ac:dyDescent="0.2">
      <c r="M27" s="38"/>
    </row>
    <row r="28" spans="1:44" s="4" customFormat="1" x14ac:dyDescent="0.2">
      <c r="A28" s="2"/>
      <c r="B28" s="2"/>
      <c r="C28" s="4" t="s">
        <v>14</v>
      </c>
      <c r="E28" s="50" t="e">
        <f>IF(G18&lt;20%,300,K14)</f>
        <v>#DIV/0!</v>
      </c>
      <c r="F28" s="10" t="s">
        <v>15</v>
      </c>
      <c r="G28" s="11" t="e">
        <f>IF(G18&gt;N21,O21,IF(G18&gt;N22,O22,IF(G18&gt;N23,O23,IF(G18&gt;N24,O24,IF(G18&gt;N25,O25,IF(N26&lt;20,1))))))</f>
        <v>#DIV/0!</v>
      </c>
      <c r="H28" s="34"/>
      <c r="J28" s="1"/>
      <c r="K28" s="29" t="e">
        <f>E28*G28</f>
        <v>#DIV/0!</v>
      </c>
      <c r="L28" s="12"/>
      <c r="M28" s="41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</row>
    <row r="29" spans="1:44" ht="9.75" customHeight="1" x14ac:dyDescent="0.2">
      <c r="M29" s="38"/>
    </row>
    <row r="30" spans="1:44" s="14" customFormat="1" x14ac:dyDescent="0.2">
      <c r="A30" s="2">
        <v>4</v>
      </c>
      <c r="B30" s="16"/>
      <c r="C30" s="4" t="s">
        <v>37</v>
      </c>
      <c r="D30" s="4"/>
      <c r="E30" s="4"/>
      <c r="K30" s="2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</row>
    <row r="31" spans="1:44" x14ac:dyDescent="0.2">
      <c r="C31" s="14" t="s">
        <v>48</v>
      </c>
      <c r="D31" s="14"/>
      <c r="E31" s="14"/>
    </row>
    <row r="32" spans="1:44" x14ac:dyDescent="0.2">
      <c r="B32" s="45" t="s">
        <v>38</v>
      </c>
      <c r="C32" s="1" t="s">
        <v>20</v>
      </c>
    </row>
    <row r="33" spans="1:44" x14ac:dyDescent="0.2">
      <c r="B33" s="45"/>
      <c r="C33" s="1" t="s">
        <v>21</v>
      </c>
    </row>
    <row r="34" spans="1:44" x14ac:dyDescent="0.2">
      <c r="B34" s="45"/>
      <c r="C34" s="1" t="s">
        <v>22</v>
      </c>
    </row>
    <row r="35" spans="1:44" x14ac:dyDescent="0.2">
      <c r="B35" s="45" t="s">
        <v>38</v>
      </c>
      <c r="C35" s="1" t="s">
        <v>23</v>
      </c>
    </row>
    <row r="36" spans="1:44" x14ac:dyDescent="0.2">
      <c r="B36" s="45"/>
      <c r="C36" s="1" t="s">
        <v>24</v>
      </c>
    </row>
    <row r="37" spans="1:44" x14ac:dyDescent="0.2">
      <c r="B37" s="45"/>
      <c r="C37" s="1" t="s">
        <v>25</v>
      </c>
    </row>
    <row r="38" spans="1:44" x14ac:dyDescent="0.2">
      <c r="B38" s="45"/>
      <c r="C38" s="1" t="s">
        <v>26</v>
      </c>
    </row>
    <row r="39" spans="1:44" x14ac:dyDescent="0.2">
      <c r="B39" s="45"/>
      <c r="C39" s="1" t="s">
        <v>27</v>
      </c>
      <c r="K39" s="36">
        <f>SUM(B32:B39)*500</f>
        <v>0</v>
      </c>
      <c r="L39" s="8"/>
    </row>
    <row r="40" spans="1:44" ht="9.75" customHeight="1" x14ac:dyDescent="0.2"/>
    <row r="41" spans="1:44" s="4" customFormat="1" x14ac:dyDescent="0.2">
      <c r="A41" s="2">
        <v>5</v>
      </c>
      <c r="B41" s="2"/>
      <c r="C41" s="4" t="s">
        <v>40</v>
      </c>
      <c r="J41" s="1"/>
      <c r="K41" s="29">
        <f>I42*500</f>
        <v>0</v>
      </c>
      <c r="L41" s="12"/>
      <c r="M41" s="62" t="s">
        <v>43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</row>
    <row r="42" spans="1:44" s="14" customFormat="1" ht="15" customHeight="1" x14ac:dyDescent="0.2">
      <c r="A42" s="16"/>
      <c r="B42" s="16"/>
      <c r="C42" s="14" t="s">
        <v>48</v>
      </c>
      <c r="G42" s="66" t="s">
        <v>29</v>
      </c>
      <c r="H42" s="66"/>
      <c r="I42" s="42">
        <v>0</v>
      </c>
      <c r="J42" s="3"/>
      <c r="K42" s="25"/>
      <c r="L42" s="15"/>
      <c r="M42" s="62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</row>
    <row r="43" spans="1:44" ht="9.75" customHeight="1" x14ac:dyDescent="0.2">
      <c r="I43" s="3"/>
      <c r="M43" s="62"/>
    </row>
    <row r="44" spans="1:44" s="4" customFormat="1" x14ac:dyDescent="0.2">
      <c r="A44" s="2">
        <v>6</v>
      </c>
      <c r="B44" s="2"/>
      <c r="C44" s="4" t="s">
        <v>39</v>
      </c>
      <c r="I44" s="3"/>
      <c r="J44" s="1"/>
      <c r="K44" s="29">
        <f>(E45*I45)+(E46*I46)+(E47*I47)</f>
        <v>0</v>
      </c>
      <c r="L44" s="12"/>
      <c r="M44" s="62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</row>
    <row r="45" spans="1:44" s="4" customFormat="1" ht="15" customHeight="1" x14ac:dyDescent="0.2">
      <c r="A45" s="2"/>
      <c r="B45" s="2"/>
      <c r="C45" s="14" t="s">
        <v>41</v>
      </c>
      <c r="D45" s="14"/>
      <c r="E45" s="21">
        <v>1000</v>
      </c>
      <c r="F45" s="20"/>
      <c r="G45" s="66" t="s">
        <v>29</v>
      </c>
      <c r="H45" s="66"/>
      <c r="I45" s="42"/>
      <c r="J45" s="3"/>
      <c r="K45" s="30"/>
      <c r="L45" s="12"/>
      <c r="M45" s="62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</row>
    <row r="46" spans="1:44" s="4" customFormat="1" ht="15" customHeight="1" x14ac:dyDescent="0.2">
      <c r="A46" s="2"/>
      <c r="B46" s="2"/>
      <c r="C46" s="14" t="s">
        <v>30</v>
      </c>
      <c r="D46" s="14"/>
      <c r="E46" s="21">
        <v>5000</v>
      </c>
      <c r="F46" s="20"/>
      <c r="G46" s="66" t="s">
        <v>29</v>
      </c>
      <c r="H46" s="66"/>
      <c r="I46" s="42"/>
      <c r="J46" s="3"/>
      <c r="K46" s="30"/>
      <c r="L46" s="12"/>
      <c r="M46" s="62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</row>
    <row r="47" spans="1:44" s="4" customFormat="1" ht="15" customHeight="1" x14ac:dyDescent="0.2">
      <c r="A47" s="2"/>
      <c r="B47" s="2"/>
      <c r="C47" s="14" t="s">
        <v>31</v>
      </c>
      <c r="D47" s="14"/>
      <c r="E47" s="21">
        <v>3000</v>
      </c>
      <c r="F47" s="20"/>
      <c r="G47" s="66" t="s">
        <v>29</v>
      </c>
      <c r="H47" s="66"/>
      <c r="I47" s="42"/>
      <c r="J47" s="3"/>
      <c r="K47" s="30"/>
      <c r="L47" s="12"/>
      <c r="M47" s="62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</row>
    <row r="48" spans="1:44" s="4" customFormat="1" ht="9.75" customHeight="1" x14ac:dyDescent="0.2">
      <c r="A48" s="2"/>
      <c r="B48" s="2"/>
      <c r="C48" s="14"/>
      <c r="D48" s="14"/>
      <c r="E48" s="21"/>
      <c r="F48" s="20"/>
      <c r="G48" s="53"/>
      <c r="H48" s="53"/>
      <c r="I48" s="57"/>
      <c r="J48" s="3"/>
      <c r="K48" s="30"/>
      <c r="L48" s="12"/>
      <c r="M48" s="62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</row>
    <row r="49" spans="1:44" s="4" customFormat="1" ht="15" customHeight="1" x14ac:dyDescent="0.2">
      <c r="A49" s="2">
        <v>7</v>
      </c>
      <c r="B49" s="2"/>
      <c r="C49" s="4" t="s">
        <v>17</v>
      </c>
      <c r="E49" s="20"/>
      <c r="F49" s="20"/>
      <c r="G49" s="65">
        <v>0</v>
      </c>
      <c r="H49" s="65"/>
      <c r="I49" s="65"/>
      <c r="J49" s="1"/>
      <c r="K49" s="29">
        <f>IF(G49*0.75&gt;18000,18000,G49*0.75)</f>
        <v>0</v>
      </c>
      <c r="L49" s="12"/>
      <c r="M49" s="62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</row>
    <row r="50" spans="1:44" s="4" customFormat="1" ht="15" customHeight="1" x14ac:dyDescent="0.2">
      <c r="A50" s="2">
        <v>8</v>
      </c>
      <c r="B50" s="2"/>
      <c r="C50" s="4" t="s">
        <v>49</v>
      </c>
      <c r="E50" s="20"/>
      <c r="F50" s="20"/>
      <c r="G50" s="65">
        <v>0</v>
      </c>
      <c r="H50" s="65"/>
      <c r="I50" s="65"/>
      <c r="J50" s="1"/>
      <c r="K50" s="29">
        <f>IF(G50*0.2&gt;18000,18000,G50*0.2)</f>
        <v>0</v>
      </c>
      <c r="L50" s="12"/>
      <c r="M50" s="62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</row>
    <row r="51" spans="1:44" s="4" customFormat="1" ht="9" customHeight="1" x14ac:dyDescent="0.2">
      <c r="A51" s="2"/>
      <c r="B51" s="2"/>
      <c r="E51" s="20"/>
      <c r="F51" s="20"/>
      <c r="G51" s="58"/>
      <c r="H51" s="58"/>
      <c r="I51" s="58"/>
      <c r="J51" s="1"/>
      <c r="K51" s="30"/>
      <c r="L51" s="12"/>
      <c r="M51" s="62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</row>
    <row r="52" spans="1:44" ht="13.5" thickBot="1" x14ac:dyDescent="0.25">
      <c r="A52" s="2">
        <v>9</v>
      </c>
      <c r="C52" s="4" t="s">
        <v>16</v>
      </c>
      <c r="D52" s="4"/>
      <c r="K52" s="31" t="e">
        <f>(K28+K41+K44+K39+K49+K50)</f>
        <v>#DIV/0!</v>
      </c>
      <c r="L52" s="12"/>
      <c r="M52" s="62"/>
    </row>
    <row r="53" spans="1:44" x14ac:dyDescent="0.2">
      <c r="C53" s="4"/>
      <c r="D53" s="4"/>
      <c r="K53" s="30"/>
      <c r="L53" s="12"/>
      <c r="M53" s="61"/>
    </row>
    <row r="54" spans="1:44" x14ac:dyDescent="0.2">
      <c r="C54" s="4"/>
      <c r="D54" s="4"/>
      <c r="K54" s="30"/>
      <c r="L54" s="12"/>
      <c r="M54" s="61"/>
    </row>
    <row r="55" spans="1:44" x14ac:dyDescent="0.2">
      <c r="M55" s="61"/>
    </row>
    <row r="56" spans="1:44" x14ac:dyDescent="0.2">
      <c r="C56" s="52"/>
      <c r="D56" s="8"/>
      <c r="E56" s="63"/>
      <c r="F56" s="64"/>
      <c r="G56" s="8"/>
      <c r="H56" s="24"/>
      <c r="I56" s="36"/>
      <c r="J56" s="7"/>
      <c r="K56" s="36"/>
      <c r="L56" s="8"/>
      <c r="M56" s="61"/>
    </row>
    <row r="57" spans="1:44" x14ac:dyDescent="0.2">
      <c r="C57" s="1" t="s">
        <v>18</v>
      </c>
      <c r="E57" s="1" t="s">
        <v>19</v>
      </c>
      <c r="H57" s="22" t="s">
        <v>36</v>
      </c>
      <c r="I57" s="22"/>
      <c r="M57" s="61"/>
    </row>
    <row r="58" spans="1:44" x14ac:dyDescent="0.2">
      <c r="H58" s="22"/>
      <c r="I58" s="22"/>
      <c r="M58" s="61"/>
    </row>
    <row r="59" spans="1:44" x14ac:dyDescent="0.2">
      <c r="H59" s="22"/>
      <c r="I59" s="22"/>
      <c r="M59" s="61"/>
    </row>
    <row r="60" spans="1:44" x14ac:dyDescent="0.2">
      <c r="C60" s="60" t="s">
        <v>44</v>
      </c>
      <c r="M60" s="61"/>
    </row>
    <row r="61" spans="1:44" s="3" customFormat="1" x14ac:dyDescent="0.2">
      <c r="B61" s="46"/>
      <c r="K61" s="47"/>
      <c r="M61" s="61"/>
    </row>
    <row r="62" spans="1:44" s="3" customFormat="1" x14ac:dyDescent="0.2">
      <c r="A62" s="46"/>
      <c r="B62" s="46"/>
      <c r="K62" s="47"/>
    </row>
    <row r="63" spans="1:44" s="3" customFormat="1" x14ac:dyDescent="0.2">
      <c r="A63" s="46"/>
      <c r="B63" s="46"/>
      <c r="K63" s="47"/>
    </row>
    <row r="64" spans="1:44" s="3" customFormat="1" x14ac:dyDescent="0.2">
      <c r="A64" s="46"/>
      <c r="B64" s="46"/>
      <c r="K64" s="47"/>
    </row>
    <row r="65" spans="1:11" s="3" customFormat="1" x14ac:dyDescent="0.2">
      <c r="A65" s="46"/>
      <c r="B65" s="46"/>
      <c r="K65" s="47"/>
    </row>
    <row r="66" spans="1:11" s="3" customFormat="1" x14ac:dyDescent="0.2">
      <c r="A66" s="46"/>
      <c r="B66" s="46"/>
      <c r="K66" s="47"/>
    </row>
    <row r="67" spans="1:11" s="3" customFormat="1" x14ac:dyDescent="0.2">
      <c r="A67" s="46"/>
      <c r="B67" s="46"/>
      <c r="K67" s="47"/>
    </row>
    <row r="68" spans="1:11" s="3" customFormat="1" x14ac:dyDescent="0.2">
      <c r="A68" s="46"/>
      <c r="B68" s="46"/>
      <c r="K68" s="47"/>
    </row>
    <row r="69" spans="1:11" s="3" customFormat="1" x14ac:dyDescent="0.2">
      <c r="A69" s="46"/>
      <c r="B69" s="46"/>
      <c r="K69" s="47"/>
    </row>
    <row r="70" spans="1:11" s="3" customFormat="1" x14ac:dyDescent="0.2">
      <c r="A70" s="46"/>
      <c r="B70" s="46"/>
      <c r="K70" s="47"/>
    </row>
    <row r="71" spans="1:11" s="3" customFormat="1" x14ac:dyDescent="0.2">
      <c r="A71" s="46"/>
      <c r="B71" s="46"/>
      <c r="K71" s="47"/>
    </row>
    <row r="72" spans="1:11" s="3" customFormat="1" x14ac:dyDescent="0.2">
      <c r="A72" s="46"/>
      <c r="B72" s="46"/>
      <c r="K72" s="47"/>
    </row>
    <row r="73" spans="1:11" s="3" customFormat="1" x14ac:dyDescent="0.2">
      <c r="A73" s="46"/>
      <c r="B73" s="46"/>
      <c r="K73" s="47"/>
    </row>
    <row r="74" spans="1:11" s="3" customFormat="1" x14ac:dyDescent="0.2">
      <c r="A74" s="46"/>
      <c r="B74" s="46"/>
      <c r="K74" s="47"/>
    </row>
    <row r="75" spans="1:11" s="3" customFormat="1" x14ac:dyDescent="0.2">
      <c r="A75" s="46"/>
      <c r="B75" s="46"/>
      <c r="K75" s="47"/>
    </row>
    <row r="76" spans="1:11" s="3" customFormat="1" x14ac:dyDescent="0.2">
      <c r="A76" s="46"/>
      <c r="B76" s="46"/>
      <c r="K76" s="47"/>
    </row>
    <row r="77" spans="1:11" s="3" customFormat="1" x14ac:dyDescent="0.2">
      <c r="A77" s="46"/>
      <c r="B77" s="46"/>
      <c r="K77" s="47"/>
    </row>
    <row r="78" spans="1:11" s="3" customFormat="1" x14ac:dyDescent="0.2">
      <c r="A78" s="46"/>
      <c r="B78" s="46"/>
      <c r="K78" s="47"/>
    </row>
    <row r="79" spans="1:11" s="3" customFormat="1" x14ac:dyDescent="0.2">
      <c r="A79" s="46"/>
      <c r="B79" s="46"/>
      <c r="K79" s="47"/>
    </row>
    <row r="80" spans="1:11" s="3" customFormat="1" x14ac:dyDescent="0.2">
      <c r="A80" s="46"/>
      <c r="B80" s="46"/>
      <c r="K80" s="47"/>
    </row>
    <row r="81" spans="1:11" s="3" customFormat="1" x14ac:dyDescent="0.2">
      <c r="A81" s="46"/>
      <c r="B81" s="46"/>
      <c r="K81" s="47"/>
    </row>
    <row r="82" spans="1:11" s="3" customFormat="1" x14ac:dyDescent="0.2">
      <c r="A82" s="46"/>
      <c r="B82" s="46"/>
      <c r="K82" s="47"/>
    </row>
    <row r="83" spans="1:11" s="3" customFormat="1" x14ac:dyDescent="0.2">
      <c r="A83" s="46"/>
      <c r="B83" s="46"/>
      <c r="K83" s="47"/>
    </row>
    <row r="84" spans="1:11" s="3" customFormat="1" x14ac:dyDescent="0.2">
      <c r="A84" s="46"/>
      <c r="B84" s="46"/>
      <c r="K84" s="47"/>
    </row>
    <row r="85" spans="1:11" s="3" customFormat="1" x14ac:dyDescent="0.2">
      <c r="A85" s="46"/>
      <c r="B85" s="46"/>
      <c r="K85" s="47"/>
    </row>
    <row r="86" spans="1:11" s="3" customFormat="1" x14ac:dyDescent="0.2">
      <c r="A86" s="46"/>
      <c r="B86" s="46"/>
      <c r="K86" s="47"/>
    </row>
    <row r="87" spans="1:11" s="3" customFormat="1" x14ac:dyDescent="0.2">
      <c r="A87" s="46"/>
      <c r="B87" s="46"/>
      <c r="K87" s="47"/>
    </row>
    <row r="88" spans="1:11" s="3" customFormat="1" x14ac:dyDescent="0.2">
      <c r="A88" s="46"/>
      <c r="B88" s="46"/>
      <c r="K88" s="47"/>
    </row>
    <row r="89" spans="1:11" s="3" customFormat="1" x14ac:dyDescent="0.2">
      <c r="A89" s="46"/>
      <c r="B89" s="46"/>
      <c r="K89" s="47"/>
    </row>
    <row r="90" spans="1:11" s="3" customFormat="1" x14ac:dyDescent="0.2">
      <c r="A90" s="46"/>
      <c r="B90" s="46"/>
      <c r="K90" s="47"/>
    </row>
    <row r="91" spans="1:11" s="3" customFormat="1" x14ac:dyDescent="0.2">
      <c r="A91" s="46"/>
      <c r="B91" s="46"/>
      <c r="K91" s="47"/>
    </row>
    <row r="92" spans="1:11" s="3" customFormat="1" x14ac:dyDescent="0.2">
      <c r="A92" s="46"/>
      <c r="B92" s="46"/>
      <c r="K92" s="47"/>
    </row>
    <row r="93" spans="1:11" s="3" customFormat="1" x14ac:dyDescent="0.2">
      <c r="A93" s="46"/>
      <c r="B93" s="46"/>
      <c r="K93" s="47"/>
    </row>
    <row r="94" spans="1:11" s="3" customFormat="1" x14ac:dyDescent="0.2">
      <c r="A94" s="46"/>
      <c r="B94" s="46"/>
      <c r="K94" s="47"/>
    </row>
    <row r="95" spans="1:11" s="3" customFormat="1" x14ac:dyDescent="0.2">
      <c r="A95" s="46"/>
      <c r="B95" s="46"/>
      <c r="K95" s="47"/>
    </row>
    <row r="96" spans="1:11" s="3" customFormat="1" x14ac:dyDescent="0.2">
      <c r="A96" s="46"/>
      <c r="B96" s="46"/>
      <c r="K96" s="47"/>
    </row>
    <row r="97" spans="1:11" s="3" customFormat="1" x14ac:dyDescent="0.2">
      <c r="A97" s="46"/>
      <c r="B97" s="46"/>
      <c r="K97" s="47"/>
    </row>
    <row r="98" spans="1:11" s="3" customFormat="1" x14ac:dyDescent="0.2">
      <c r="A98" s="46"/>
      <c r="B98" s="46"/>
      <c r="K98" s="47"/>
    </row>
    <row r="99" spans="1:11" s="3" customFormat="1" x14ac:dyDescent="0.2">
      <c r="A99" s="46"/>
      <c r="B99" s="46"/>
      <c r="K99" s="47"/>
    </row>
    <row r="100" spans="1:11" s="3" customFormat="1" x14ac:dyDescent="0.2">
      <c r="A100" s="46"/>
      <c r="B100" s="46"/>
      <c r="K100" s="47"/>
    </row>
    <row r="101" spans="1:11" s="3" customFormat="1" x14ac:dyDescent="0.2">
      <c r="A101" s="46"/>
      <c r="B101" s="46"/>
      <c r="K101" s="47"/>
    </row>
    <row r="102" spans="1:11" s="3" customFormat="1" x14ac:dyDescent="0.2">
      <c r="A102" s="46"/>
      <c r="B102" s="46"/>
      <c r="K102" s="47"/>
    </row>
    <row r="103" spans="1:11" s="3" customFormat="1" x14ac:dyDescent="0.2">
      <c r="A103" s="46"/>
      <c r="B103" s="46"/>
      <c r="K103" s="47"/>
    </row>
    <row r="104" spans="1:11" s="3" customFormat="1" x14ac:dyDescent="0.2">
      <c r="A104" s="46"/>
      <c r="B104" s="46"/>
      <c r="K104" s="47"/>
    </row>
    <row r="105" spans="1:11" s="3" customFormat="1" x14ac:dyDescent="0.2">
      <c r="A105" s="46"/>
      <c r="B105" s="46"/>
      <c r="K105" s="47"/>
    </row>
    <row r="106" spans="1:11" s="3" customFormat="1" x14ac:dyDescent="0.2">
      <c r="A106" s="46"/>
      <c r="B106" s="46"/>
      <c r="K106" s="47"/>
    </row>
    <row r="107" spans="1:11" s="3" customFormat="1" x14ac:dyDescent="0.2">
      <c r="A107" s="46"/>
      <c r="B107" s="46"/>
      <c r="K107" s="47"/>
    </row>
    <row r="108" spans="1:11" s="3" customFormat="1" x14ac:dyDescent="0.2">
      <c r="A108" s="46"/>
      <c r="B108" s="46"/>
      <c r="K108" s="47"/>
    </row>
    <row r="109" spans="1:11" s="3" customFormat="1" x14ac:dyDescent="0.2">
      <c r="A109" s="46"/>
      <c r="B109" s="46"/>
      <c r="K109" s="47"/>
    </row>
    <row r="110" spans="1:11" s="3" customFormat="1" x14ac:dyDescent="0.2">
      <c r="A110" s="46"/>
      <c r="B110" s="46"/>
      <c r="K110" s="47"/>
    </row>
    <row r="111" spans="1:11" s="3" customFormat="1" x14ac:dyDescent="0.2">
      <c r="A111" s="46"/>
      <c r="B111" s="46"/>
      <c r="K111" s="47"/>
    </row>
    <row r="112" spans="1:11" s="3" customFormat="1" x14ac:dyDescent="0.2">
      <c r="A112" s="46"/>
      <c r="B112" s="46"/>
      <c r="K112" s="47"/>
    </row>
    <row r="113" spans="1:11" s="3" customFormat="1" x14ac:dyDescent="0.2">
      <c r="A113" s="46"/>
      <c r="B113" s="46"/>
      <c r="K113" s="47"/>
    </row>
    <row r="114" spans="1:11" s="3" customFormat="1" x14ac:dyDescent="0.2">
      <c r="A114" s="46"/>
      <c r="B114" s="46"/>
      <c r="K114" s="47"/>
    </row>
    <row r="115" spans="1:11" s="3" customFormat="1" x14ac:dyDescent="0.2">
      <c r="A115" s="46"/>
      <c r="B115" s="46"/>
      <c r="K115" s="47"/>
    </row>
    <row r="116" spans="1:11" s="3" customFormat="1" x14ac:dyDescent="0.2">
      <c r="A116" s="46"/>
      <c r="B116" s="46"/>
      <c r="K116" s="47"/>
    </row>
    <row r="117" spans="1:11" s="3" customFormat="1" x14ac:dyDescent="0.2">
      <c r="A117" s="46"/>
      <c r="B117" s="46"/>
      <c r="K117" s="47"/>
    </row>
    <row r="118" spans="1:11" s="3" customFormat="1" x14ac:dyDescent="0.2">
      <c r="A118" s="46"/>
      <c r="B118" s="46"/>
      <c r="K118" s="47"/>
    </row>
    <row r="119" spans="1:11" s="3" customFormat="1" x14ac:dyDescent="0.2">
      <c r="A119" s="46"/>
      <c r="B119" s="46"/>
      <c r="K119" s="47"/>
    </row>
    <row r="120" spans="1:11" s="3" customFormat="1" x14ac:dyDescent="0.2">
      <c r="A120" s="46"/>
      <c r="B120" s="46"/>
      <c r="K120" s="47"/>
    </row>
    <row r="121" spans="1:11" s="3" customFormat="1" x14ac:dyDescent="0.2">
      <c r="A121" s="46"/>
      <c r="B121" s="46"/>
      <c r="K121" s="47"/>
    </row>
    <row r="122" spans="1:11" s="3" customFormat="1" x14ac:dyDescent="0.2">
      <c r="A122" s="46"/>
      <c r="B122" s="46"/>
      <c r="K122" s="47"/>
    </row>
    <row r="123" spans="1:11" s="3" customFormat="1" x14ac:dyDescent="0.2">
      <c r="A123" s="46"/>
      <c r="B123" s="46"/>
      <c r="K123" s="47"/>
    </row>
    <row r="124" spans="1:11" s="3" customFormat="1" x14ac:dyDescent="0.2">
      <c r="A124" s="46"/>
      <c r="B124" s="46"/>
      <c r="K124" s="47"/>
    </row>
    <row r="125" spans="1:11" s="3" customFormat="1" x14ac:dyDescent="0.2">
      <c r="A125" s="46"/>
      <c r="B125" s="46"/>
      <c r="K125" s="47"/>
    </row>
    <row r="126" spans="1:11" s="3" customFormat="1" x14ac:dyDescent="0.2">
      <c r="A126" s="46"/>
      <c r="B126" s="46"/>
      <c r="K126" s="47"/>
    </row>
    <row r="127" spans="1:11" s="3" customFormat="1" x14ac:dyDescent="0.2">
      <c r="A127" s="46"/>
      <c r="B127" s="46"/>
      <c r="K127" s="47"/>
    </row>
    <row r="128" spans="1:11" s="3" customFormat="1" x14ac:dyDescent="0.2">
      <c r="A128" s="46"/>
      <c r="B128" s="46"/>
      <c r="K128" s="47"/>
    </row>
    <row r="129" spans="1:11" s="3" customFormat="1" x14ac:dyDescent="0.2">
      <c r="A129" s="46"/>
      <c r="B129" s="46"/>
      <c r="K129" s="47"/>
    </row>
    <row r="130" spans="1:11" s="3" customFormat="1" x14ac:dyDescent="0.2">
      <c r="A130" s="46"/>
      <c r="B130" s="46"/>
      <c r="K130" s="47"/>
    </row>
    <row r="131" spans="1:11" s="3" customFormat="1" x14ac:dyDescent="0.2">
      <c r="A131" s="46"/>
      <c r="B131" s="46"/>
      <c r="K131" s="47"/>
    </row>
    <row r="132" spans="1:11" s="3" customFormat="1" x14ac:dyDescent="0.2">
      <c r="A132" s="46"/>
      <c r="B132" s="46"/>
      <c r="K132" s="47"/>
    </row>
    <row r="133" spans="1:11" s="3" customFormat="1" x14ac:dyDescent="0.2">
      <c r="A133" s="46"/>
      <c r="B133" s="46"/>
      <c r="K133" s="47"/>
    </row>
    <row r="134" spans="1:11" s="3" customFormat="1" x14ac:dyDescent="0.2">
      <c r="A134" s="46"/>
      <c r="B134" s="46"/>
      <c r="K134" s="47"/>
    </row>
    <row r="135" spans="1:11" s="3" customFormat="1" x14ac:dyDescent="0.2">
      <c r="A135" s="46"/>
      <c r="B135" s="46"/>
      <c r="K135" s="47"/>
    </row>
    <row r="136" spans="1:11" s="3" customFormat="1" x14ac:dyDescent="0.2">
      <c r="A136" s="46"/>
      <c r="B136" s="46"/>
      <c r="K136" s="47"/>
    </row>
    <row r="137" spans="1:11" s="3" customFormat="1" x14ac:dyDescent="0.2">
      <c r="A137" s="46"/>
      <c r="B137" s="46"/>
      <c r="K137" s="47"/>
    </row>
    <row r="138" spans="1:11" s="3" customFormat="1" x14ac:dyDescent="0.2">
      <c r="A138" s="46"/>
      <c r="B138" s="46"/>
      <c r="K138" s="47"/>
    </row>
    <row r="139" spans="1:11" s="3" customFormat="1" x14ac:dyDescent="0.2">
      <c r="A139" s="46"/>
      <c r="B139" s="46"/>
      <c r="K139" s="47"/>
    </row>
    <row r="140" spans="1:11" s="3" customFormat="1" x14ac:dyDescent="0.2">
      <c r="A140" s="46"/>
      <c r="B140" s="46"/>
      <c r="K140" s="47"/>
    </row>
    <row r="141" spans="1:11" s="3" customFormat="1" x14ac:dyDescent="0.2">
      <c r="A141" s="46"/>
      <c r="B141" s="46"/>
      <c r="K141" s="47"/>
    </row>
    <row r="142" spans="1:11" s="3" customFormat="1" x14ac:dyDescent="0.2">
      <c r="A142" s="46"/>
      <c r="B142" s="46"/>
      <c r="K142" s="47"/>
    </row>
    <row r="143" spans="1:11" s="3" customFormat="1" x14ac:dyDescent="0.2">
      <c r="A143" s="46"/>
      <c r="B143" s="46"/>
      <c r="K143" s="47"/>
    </row>
    <row r="144" spans="1:11" s="3" customFormat="1" x14ac:dyDescent="0.2">
      <c r="A144" s="46"/>
      <c r="B144" s="46"/>
      <c r="K144" s="47"/>
    </row>
    <row r="145" spans="1:11" s="3" customFormat="1" x14ac:dyDescent="0.2">
      <c r="A145" s="46"/>
      <c r="B145" s="46"/>
      <c r="K145" s="47"/>
    </row>
    <row r="146" spans="1:11" s="3" customFormat="1" x14ac:dyDescent="0.2">
      <c r="A146" s="46"/>
      <c r="B146" s="46"/>
      <c r="K146" s="47"/>
    </row>
    <row r="147" spans="1:11" s="3" customFormat="1" x14ac:dyDescent="0.2">
      <c r="A147" s="46"/>
      <c r="B147" s="46"/>
      <c r="K147" s="47"/>
    </row>
    <row r="148" spans="1:11" s="3" customFormat="1" x14ac:dyDescent="0.2">
      <c r="A148" s="46"/>
      <c r="B148" s="46"/>
      <c r="K148" s="47"/>
    </row>
    <row r="149" spans="1:11" s="3" customFormat="1" x14ac:dyDescent="0.2">
      <c r="A149" s="46"/>
      <c r="B149" s="46"/>
      <c r="K149" s="47"/>
    </row>
    <row r="150" spans="1:11" s="3" customFormat="1" x14ac:dyDescent="0.2">
      <c r="A150" s="46"/>
      <c r="B150" s="46"/>
      <c r="K150" s="47"/>
    </row>
    <row r="151" spans="1:11" s="3" customFormat="1" x14ac:dyDescent="0.2">
      <c r="A151" s="46"/>
      <c r="B151" s="46"/>
      <c r="K151" s="47"/>
    </row>
    <row r="152" spans="1:11" s="3" customFormat="1" x14ac:dyDescent="0.2">
      <c r="A152" s="46"/>
      <c r="B152" s="46"/>
      <c r="K152" s="47"/>
    </row>
    <row r="153" spans="1:11" s="3" customFormat="1" x14ac:dyDescent="0.2">
      <c r="A153" s="46"/>
      <c r="B153" s="46"/>
      <c r="K153" s="47"/>
    </row>
    <row r="154" spans="1:11" s="3" customFormat="1" x14ac:dyDescent="0.2">
      <c r="A154" s="46"/>
      <c r="B154" s="46"/>
      <c r="K154" s="47"/>
    </row>
    <row r="155" spans="1:11" s="3" customFormat="1" x14ac:dyDescent="0.2">
      <c r="A155" s="46"/>
      <c r="B155" s="46"/>
      <c r="K155" s="47"/>
    </row>
    <row r="156" spans="1:11" s="3" customFormat="1" x14ac:dyDescent="0.2">
      <c r="A156" s="46"/>
      <c r="B156" s="46"/>
      <c r="K156" s="47"/>
    </row>
    <row r="157" spans="1:11" s="3" customFormat="1" x14ac:dyDescent="0.2">
      <c r="A157" s="46"/>
      <c r="B157" s="46"/>
      <c r="K157" s="47"/>
    </row>
    <row r="158" spans="1:11" s="3" customFormat="1" x14ac:dyDescent="0.2">
      <c r="A158" s="46"/>
      <c r="B158" s="46"/>
      <c r="K158" s="47"/>
    </row>
    <row r="159" spans="1:11" s="3" customFormat="1" x14ac:dyDescent="0.2">
      <c r="A159" s="46"/>
      <c r="B159" s="46"/>
      <c r="K159" s="47"/>
    </row>
    <row r="160" spans="1:11" s="3" customFormat="1" x14ac:dyDescent="0.2">
      <c r="A160" s="46"/>
      <c r="B160" s="46"/>
      <c r="K160" s="47"/>
    </row>
    <row r="161" spans="1:11" s="3" customFormat="1" x14ac:dyDescent="0.2">
      <c r="A161" s="46"/>
      <c r="B161" s="46"/>
      <c r="K161" s="47"/>
    </row>
    <row r="162" spans="1:11" s="3" customFormat="1" x14ac:dyDescent="0.2">
      <c r="A162" s="46"/>
      <c r="B162" s="46"/>
      <c r="K162" s="47"/>
    </row>
    <row r="163" spans="1:11" s="3" customFormat="1" x14ac:dyDescent="0.2">
      <c r="A163" s="46"/>
      <c r="B163" s="46"/>
      <c r="K163" s="47"/>
    </row>
    <row r="164" spans="1:11" s="3" customFormat="1" x14ac:dyDescent="0.2">
      <c r="A164" s="46"/>
      <c r="B164" s="46"/>
      <c r="K164" s="47"/>
    </row>
    <row r="165" spans="1:11" s="3" customFormat="1" x14ac:dyDescent="0.2">
      <c r="A165" s="46"/>
      <c r="B165" s="46"/>
      <c r="K165" s="47"/>
    </row>
    <row r="166" spans="1:11" s="3" customFormat="1" x14ac:dyDescent="0.2">
      <c r="A166" s="46"/>
      <c r="B166" s="46"/>
      <c r="K166" s="47"/>
    </row>
    <row r="167" spans="1:11" s="3" customFormat="1" x14ac:dyDescent="0.2">
      <c r="A167" s="46"/>
      <c r="B167" s="46"/>
      <c r="K167" s="47"/>
    </row>
    <row r="168" spans="1:11" s="3" customFormat="1" x14ac:dyDescent="0.2">
      <c r="A168" s="46"/>
      <c r="B168" s="46"/>
      <c r="K168" s="47"/>
    </row>
    <row r="169" spans="1:11" s="3" customFormat="1" x14ac:dyDescent="0.2">
      <c r="A169" s="46"/>
      <c r="B169" s="46"/>
      <c r="K169" s="47"/>
    </row>
    <row r="170" spans="1:11" s="3" customFormat="1" x14ac:dyDescent="0.2">
      <c r="A170" s="46"/>
      <c r="B170" s="46"/>
      <c r="K170" s="47"/>
    </row>
    <row r="171" spans="1:11" s="3" customFormat="1" x14ac:dyDescent="0.2">
      <c r="A171" s="46"/>
      <c r="B171" s="46"/>
      <c r="K171" s="47"/>
    </row>
    <row r="172" spans="1:11" s="3" customFormat="1" x14ac:dyDescent="0.2">
      <c r="A172" s="46"/>
      <c r="B172" s="46"/>
      <c r="K172" s="47"/>
    </row>
    <row r="173" spans="1:11" s="3" customFormat="1" x14ac:dyDescent="0.2">
      <c r="A173" s="46"/>
      <c r="B173" s="46"/>
      <c r="K173" s="47"/>
    </row>
    <row r="174" spans="1:11" s="3" customFormat="1" x14ac:dyDescent="0.2">
      <c r="A174" s="46"/>
      <c r="B174" s="46"/>
      <c r="K174" s="47"/>
    </row>
    <row r="175" spans="1:11" s="3" customFormat="1" x14ac:dyDescent="0.2">
      <c r="A175" s="46"/>
      <c r="B175" s="46"/>
      <c r="K175" s="47"/>
    </row>
    <row r="176" spans="1:11" s="3" customFormat="1" x14ac:dyDescent="0.2">
      <c r="A176" s="46"/>
      <c r="B176" s="46"/>
      <c r="K176" s="47"/>
    </row>
    <row r="177" spans="1:11" s="3" customFormat="1" x14ac:dyDescent="0.2">
      <c r="A177" s="46"/>
      <c r="B177" s="46"/>
      <c r="K177" s="47"/>
    </row>
    <row r="178" spans="1:11" s="3" customFormat="1" x14ac:dyDescent="0.2">
      <c r="A178" s="46"/>
      <c r="B178" s="46"/>
      <c r="K178" s="47"/>
    </row>
    <row r="179" spans="1:11" s="3" customFormat="1" x14ac:dyDescent="0.2">
      <c r="A179" s="46"/>
      <c r="B179" s="46"/>
      <c r="K179" s="47"/>
    </row>
    <row r="180" spans="1:11" s="3" customFormat="1" x14ac:dyDescent="0.2">
      <c r="A180" s="46"/>
      <c r="B180" s="46"/>
      <c r="K180" s="47"/>
    </row>
    <row r="181" spans="1:11" s="3" customFormat="1" x14ac:dyDescent="0.2">
      <c r="A181" s="46"/>
      <c r="B181" s="46"/>
      <c r="K181" s="47"/>
    </row>
    <row r="182" spans="1:11" s="3" customFormat="1" x14ac:dyDescent="0.2">
      <c r="A182" s="46"/>
      <c r="B182" s="46"/>
      <c r="K182" s="47"/>
    </row>
    <row r="183" spans="1:11" s="3" customFormat="1" x14ac:dyDescent="0.2">
      <c r="A183" s="46"/>
      <c r="B183" s="46"/>
      <c r="K183" s="47"/>
    </row>
    <row r="184" spans="1:11" s="3" customFormat="1" x14ac:dyDescent="0.2">
      <c r="A184" s="46"/>
      <c r="B184" s="46"/>
      <c r="K184" s="47"/>
    </row>
    <row r="185" spans="1:11" s="3" customFormat="1" x14ac:dyDescent="0.2">
      <c r="A185" s="46"/>
      <c r="B185" s="46"/>
      <c r="K185" s="47"/>
    </row>
    <row r="186" spans="1:11" s="3" customFormat="1" x14ac:dyDescent="0.2">
      <c r="A186" s="46"/>
      <c r="B186" s="46"/>
      <c r="K186" s="47"/>
    </row>
    <row r="187" spans="1:11" s="3" customFormat="1" x14ac:dyDescent="0.2">
      <c r="A187" s="46"/>
      <c r="B187" s="46"/>
      <c r="K187" s="47"/>
    </row>
    <row r="188" spans="1:11" s="3" customFormat="1" x14ac:dyDescent="0.2">
      <c r="A188" s="46"/>
      <c r="B188" s="46"/>
      <c r="K188" s="47"/>
    </row>
    <row r="189" spans="1:11" s="3" customFormat="1" x14ac:dyDescent="0.2">
      <c r="A189" s="46"/>
      <c r="B189" s="46"/>
      <c r="K189" s="47"/>
    </row>
    <row r="190" spans="1:11" s="3" customFormat="1" x14ac:dyDescent="0.2">
      <c r="A190" s="46"/>
      <c r="B190" s="46"/>
      <c r="K190" s="47"/>
    </row>
    <row r="191" spans="1:11" s="3" customFormat="1" x14ac:dyDescent="0.2">
      <c r="A191" s="46"/>
      <c r="B191" s="46"/>
      <c r="K191" s="47"/>
    </row>
    <row r="192" spans="1:11" s="3" customFormat="1" x14ac:dyDescent="0.2">
      <c r="A192" s="46"/>
      <c r="B192" s="46"/>
      <c r="K192" s="47"/>
    </row>
    <row r="193" spans="1:11" s="3" customFormat="1" x14ac:dyDescent="0.2">
      <c r="A193" s="46"/>
      <c r="B193" s="46"/>
      <c r="K193" s="47"/>
    </row>
    <row r="194" spans="1:11" s="3" customFormat="1" x14ac:dyDescent="0.2">
      <c r="A194" s="46"/>
      <c r="B194" s="46"/>
      <c r="K194" s="47"/>
    </row>
    <row r="195" spans="1:11" s="3" customFormat="1" x14ac:dyDescent="0.2">
      <c r="A195" s="46"/>
      <c r="B195" s="46"/>
      <c r="K195" s="47"/>
    </row>
    <row r="196" spans="1:11" s="3" customFormat="1" x14ac:dyDescent="0.2">
      <c r="A196" s="46"/>
      <c r="B196" s="46"/>
      <c r="K196" s="47"/>
    </row>
    <row r="197" spans="1:11" s="3" customFormat="1" x14ac:dyDescent="0.2">
      <c r="A197" s="46"/>
      <c r="B197" s="46"/>
      <c r="K197" s="47"/>
    </row>
    <row r="198" spans="1:11" s="3" customFormat="1" x14ac:dyDescent="0.2">
      <c r="A198" s="46"/>
      <c r="B198" s="46"/>
      <c r="K198" s="47"/>
    </row>
    <row r="199" spans="1:11" s="3" customFormat="1" x14ac:dyDescent="0.2">
      <c r="A199" s="46"/>
      <c r="B199" s="46"/>
      <c r="K199" s="47"/>
    </row>
    <row r="200" spans="1:11" s="3" customFormat="1" x14ac:dyDescent="0.2">
      <c r="A200" s="46"/>
      <c r="B200" s="46"/>
      <c r="K200" s="47"/>
    </row>
    <row r="201" spans="1:11" s="3" customFormat="1" x14ac:dyDescent="0.2">
      <c r="A201" s="46"/>
      <c r="B201" s="46"/>
      <c r="K201" s="47"/>
    </row>
    <row r="202" spans="1:11" s="3" customFormat="1" x14ac:dyDescent="0.2">
      <c r="A202" s="46"/>
      <c r="B202" s="46"/>
      <c r="K202" s="47"/>
    </row>
    <row r="203" spans="1:11" s="3" customFormat="1" x14ac:dyDescent="0.2">
      <c r="A203" s="46"/>
      <c r="B203" s="46"/>
      <c r="K203" s="47"/>
    </row>
    <row r="204" spans="1:11" s="3" customFormat="1" x14ac:dyDescent="0.2">
      <c r="A204" s="46"/>
      <c r="B204" s="46"/>
      <c r="K204" s="47"/>
    </row>
    <row r="205" spans="1:11" s="3" customFormat="1" x14ac:dyDescent="0.2">
      <c r="A205" s="46"/>
      <c r="B205" s="46"/>
      <c r="K205" s="47"/>
    </row>
    <row r="206" spans="1:11" s="3" customFormat="1" x14ac:dyDescent="0.2">
      <c r="A206" s="46"/>
      <c r="B206" s="46"/>
      <c r="K206" s="47"/>
    </row>
    <row r="207" spans="1:11" s="3" customFormat="1" x14ac:dyDescent="0.2">
      <c r="A207" s="46"/>
      <c r="B207" s="46"/>
      <c r="K207" s="47"/>
    </row>
    <row r="208" spans="1:11" s="3" customFormat="1" x14ac:dyDescent="0.2">
      <c r="A208" s="46"/>
      <c r="B208" s="46"/>
      <c r="K208" s="47"/>
    </row>
    <row r="209" spans="1:11" s="3" customFormat="1" x14ac:dyDescent="0.2">
      <c r="A209" s="46"/>
      <c r="B209" s="46"/>
      <c r="K209" s="47"/>
    </row>
    <row r="210" spans="1:11" s="3" customFormat="1" x14ac:dyDescent="0.2">
      <c r="A210" s="46"/>
      <c r="B210" s="46"/>
      <c r="K210" s="47"/>
    </row>
    <row r="211" spans="1:11" s="3" customFormat="1" x14ac:dyDescent="0.2">
      <c r="A211" s="46"/>
      <c r="B211" s="46"/>
      <c r="K211" s="47"/>
    </row>
    <row r="212" spans="1:11" s="3" customFormat="1" x14ac:dyDescent="0.2">
      <c r="A212" s="46"/>
      <c r="B212" s="46"/>
      <c r="K212" s="47"/>
    </row>
    <row r="213" spans="1:11" s="3" customFormat="1" x14ac:dyDescent="0.2">
      <c r="A213" s="46"/>
      <c r="B213" s="46"/>
      <c r="K213" s="47"/>
    </row>
    <row r="214" spans="1:11" s="3" customFormat="1" x14ac:dyDescent="0.2">
      <c r="A214" s="46"/>
      <c r="B214" s="46"/>
      <c r="K214" s="47"/>
    </row>
    <row r="215" spans="1:11" s="3" customFormat="1" x14ac:dyDescent="0.2">
      <c r="A215" s="46"/>
      <c r="B215" s="46"/>
      <c r="K215" s="47"/>
    </row>
    <row r="216" spans="1:11" s="3" customFormat="1" x14ac:dyDescent="0.2">
      <c r="A216" s="46"/>
      <c r="B216" s="46"/>
      <c r="K216" s="47"/>
    </row>
    <row r="217" spans="1:11" s="3" customFormat="1" x14ac:dyDescent="0.2">
      <c r="A217" s="46"/>
      <c r="B217" s="46"/>
      <c r="K217" s="47"/>
    </row>
    <row r="218" spans="1:11" s="3" customFormat="1" x14ac:dyDescent="0.2">
      <c r="A218" s="46"/>
      <c r="B218" s="46"/>
      <c r="K218" s="47"/>
    </row>
    <row r="219" spans="1:11" s="3" customFormat="1" x14ac:dyDescent="0.2">
      <c r="A219" s="46"/>
      <c r="B219" s="46"/>
      <c r="K219" s="47"/>
    </row>
    <row r="220" spans="1:11" s="3" customFormat="1" x14ac:dyDescent="0.2">
      <c r="A220" s="46"/>
      <c r="B220" s="46"/>
      <c r="K220" s="47"/>
    </row>
    <row r="221" spans="1:11" s="3" customFormat="1" x14ac:dyDescent="0.2">
      <c r="A221" s="46"/>
      <c r="B221" s="46"/>
      <c r="K221" s="47"/>
    </row>
    <row r="222" spans="1:11" s="3" customFormat="1" x14ac:dyDescent="0.2">
      <c r="A222" s="46"/>
      <c r="B222" s="46"/>
      <c r="K222" s="47"/>
    </row>
    <row r="223" spans="1:11" s="3" customFormat="1" x14ac:dyDescent="0.2">
      <c r="A223" s="46"/>
      <c r="B223" s="46"/>
      <c r="K223" s="47"/>
    </row>
    <row r="224" spans="1:11" s="3" customFormat="1" x14ac:dyDescent="0.2">
      <c r="A224" s="46"/>
      <c r="B224" s="46"/>
      <c r="K224" s="47"/>
    </row>
    <row r="225" spans="1:11" s="3" customFormat="1" x14ac:dyDescent="0.2">
      <c r="A225" s="46"/>
      <c r="B225" s="46"/>
      <c r="K225" s="47"/>
    </row>
    <row r="226" spans="1:11" s="3" customFormat="1" x14ac:dyDescent="0.2">
      <c r="A226" s="46"/>
      <c r="B226" s="46"/>
      <c r="K226" s="47"/>
    </row>
    <row r="227" spans="1:11" s="3" customFormat="1" x14ac:dyDescent="0.2">
      <c r="A227" s="46"/>
      <c r="B227" s="46"/>
      <c r="K227" s="47"/>
    </row>
    <row r="228" spans="1:11" s="3" customFormat="1" x14ac:dyDescent="0.2">
      <c r="A228" s="46"/>
      <c r="B228" s="46"/>
      <c r="K228" s="47"/>
    </row>
    <row r="229" spans="1:11" s="3" customFormat="1" x14ac:dyDescent="0.2">
      <c r="A229" s="46"/>
      <c r="B229" s="46"/>
      <c r="K229" s="47"/>
    </row>
    <row r="230" spans="1:11" s="3" customFormat="1" x14ac:dyDescent="0.2">
      <c r="A230" s="46"/>
      <c r="B230" s="46"/>
      <c r="K230" s="47"/>
    </row>
    <row r="231" spans="1:11" s="3" customFormat="1" x14ac:dyDescent="0.2">
      <c r="A231" s="46"/>
      <c r="B231" s="46"/>
      <c r="K231" s="47"/>
    </row>
    <row r="232" spans="1:11" s="3" customFormat="1" x14ac:dyDescent="0.2">
      <c r="A232" s="46"/>
      <c r="B232" s="46"/>
      <c r="K232" s="47"/>
    </row>
    <row r="233" spans="1:11" s="3" customFormat="1" x14ac:dyDescent="0.2">
      <c r="A233" s="46"/>
      <c r="B233" s="46"/>
      <c r="K233" s="47"/>
    </row>
    <row r="234" spans="1:11" s="3" customFormat="1" x14ac:dyDescent="0.2">
      <c r="A234" s="46"/>
      <c r="B234" s="46"/>
      <c r="K234" s="47"/>
    </row>
    <row r="235" spans="1:11" s="3" customFormat="1" x14ac:dyDescent="0.2">
      <c r="A235" s="46"/>
      <c r="B235" s="46"/>
      <c r="K235" s="47"/>
    </row>
    <row r="236" spans="1:11" s="3" customFormat="1" x14ac:dyDescent="0.2">
      <c r="A236" s="46"/>
      <c r="B236" s="46"/>
      <c r="K236" s="47"/>
    </row>
    <row r="237" spans="1:11" s="3" customFormat="1" x14ac:dyDescent="0.2">
      <c r="A237" s="46"/>
      <c r="B237" s="46"/>
      <c r="K237" s="47"/>
    </row>
    <row r="238" spans="1:11" s="3" customFormat="1" x14ac:dyDescent="0.2">
      <c r="A238" s="46"/>
      <c r="B238" s="46"/>
      <c r="K238" s="47"/>
    </row>
    <row r="239" spans="1:11" s="3" customFormat="1" x14ac:dyDescent="0.2">
      <c r="A239" s="46"/>
      <c r="B239" s="46"/>
      <c r="K239" s="47"/>
    </row>
    <row r="240" spans="1:11" s="3" customFormat="1" x14ac:dyDescent="0.2">
      <c r="A240" s="46"/>
      <c r="B240" s="46"/>
      <c r="K240" s="47"/>
    </row>
    <row r="241" spans="1:11" s="3" customFormat="1" x14ac:dyDescent="0.2">
      <c r="A241" s="46"/>
      <c r="B241" s="46"/>
      <c r="K241" s="47"/>
    </row>
    <row r="242" spans="1:11" s="3" customFormat="1" x14ac:dyDescent="0.2">
      <c r="A242" s="46"/>
      <c r="B242" s="46"/>
      <c r="K242" s="47"/>
    </row>
    <row r="243" spans="1:11" s="3" customFormat="1" x14ac:dyDescent="0.2">
      <c r="A243" s="46"/>
      <c r="B243" s="46"/>
      <c r="K243" s="47"/>
    </row>
    <row r="244" spans="1:11" s="3" customFormat="1" x14ac:dyDescent="0.2">
      <c r="A244" s="46"/>
      <c r="B244" s="46"/>
      <c r="K244" s="47"/>
    </row>
    <row r="245" spans="1:11" s="3" customFormat="1" x14ac:dyDescent="0.2">
      <c r="A245" s="46"/>
      <c r="B245" s="46"/>
      <c r="K245" s="47"/>
    </row>
    <row r="246" spans="1:11" s="3" customFormat="1" x14ac:dyDescent="0.2">
      <c r="A246" s="46"/>
      <c r="B246" s="46"/>
      <c r="K246" s="47"/>
    </row>
    <row r="247" spans="1:11" s="3" customFormat="1" x14ac:dyDescent="0.2">
      <c r="A247" s="46"/>
      <c r="B247" s="46"/>
      <c r="K247" s="47"/>
    </row>
    <row r="248" spans="1:11" s="3" customFormat="1" x14ac:dyDescent="0.2">
      <c r="A248" s="46"/>
      <c r="B248" s="46"/>
      <c r="K248" s="47"/>
    </row>
    <row r="249" spans="1:11" s="3" customFormat="1" x14ac:dyDescent="0.2">
      <c r="A249" s="46"/>
      <c r="B249" s="46"/>
      <c r="K249" s="47"/>
    </row>
    <row r="250" spans="1:11" s="3" customFormat="1" x14ac:dyDescent="0.2">
      <c r="A250" s="46"/>
      <c r="B250" s="46"/>
      <c r="K250" s="47"/>
    </row>
    <row r="251" spans="1:11" s="3" customFormat="1" x14ac:dyDescent="0.2">
      <c r="A251" s="46"/>
      <c r="B251" s="46"/>
      <c r="K251" s="47"/>
    </row>
    <row r="252" spans="1:11" s="3" customFormat="1" x14ac:dyDescent="0.2">
      <c r="A252" s="46"/>
      <c r="B252" s="46"/>
      <c r="K252" s="47"/>
    </row>
    <row r="253" spans="1:11" s="3" customFormat="1" x14ac:dyDescent="0.2">
      <c r="A253" s="46"/>
      <c r="B253" s="46"/>
      <c r="K253" s="47"/>
    </row>
    <row r="254" spans="1:11" s="3" customFormat="1" x14ac:dyDescent="0.2">
      <c r="A254" s="46"/>
      <c r="B254" s="46"/>
      <c r="K254" s="47"/>
    </row>
    <row r="255" spans="1:11" s="3" customFormat="1" x14ac:dyDescent="0.2">
      <c r="A255" s="46"/>
      <c r="B255" s="46"/>
      <c r="K255" s="47"/>
    </row>
    <row r="256" spans="1:11" s="3" customFormat="1" x14ac:dyDescent="0.2">
      <c r="A256" s="46"/>
      <c r="B256" s="46"/>
      <c r="K256" s="47"/>
    </row>
    <row r="257" spans="1:11" s="3" customFormat="1" x14ac:dyDescent="0.2">
      <c r="A257" s="46"/>
      <c r="B257" s="46"/>
      <c r="K257" s="47"/>
    </row>
    <row r="258" spans="1:11" s="3" customFormat="1" x14ac:dyDescent="0.2">
      <c r="A258" s="46"/>
      <c r="B258" s="46"/>
      <c r="K258" s="47"/>
    </row>
    <row r="259" spans="1:11" s="3" customFormat="1" x14ac:dyDescent="0.2">
      <c r="A259" s="46"/>
      <c r="B259" s="46"/>
      <c r="K259" s="47"/>
    </row>
    <row r="260" spans="1:11" s="3" customFormat="1" x14ac:dyDescent="0.2">
      <c r="A260" s="46"/>
      <c r="B260" s="46"/>
      <c r="K260" s="47"/>
    </row>
    <row r="261" spans="1:11" s="3" customFormat="1" x14ac:dyDescent="0.2">
      <c r="A261" s="46"/>
      <c r="B261" s="46"/>
      <c r="K261" s="47"/>
    </row>
    <row r="262" spans="1:11" s="3" customFormat="1" x14ac:dyDescent="0.2">
      <c r="A262" s="46"/>
      <c r="B262" s="46"/>
      <c r="K262" s="47"/>
    </row>
    <row r="263" spans="1:11" s="3" customFormat="1" x14ac:dyDescent="0.2">
      <c r="A263" s="46"/>
      <c r="B263" s="46"/>
      <c r="K263" s="47"/>
    </row>
    <row r="264" spans="1:11" s="3" customFormat="1" x14ac:dyDescent="0.2">
      <c r="A264" s="46"/>
      <c r="B264" s="46"/>
      <c r="K264" s="47"/>
    </row>
    <row r="265" spans="1:11" s="3" customFormat="1" x14ac:dyDescent="0.2">
      <c r="A265" s="46"/>
      <c r="B265" s="46"/>
      <c r="K265" s="47"/>
    </row>
    <row r="266" spans="1:11" s="3" customFormat="1" x14ac:dyDescent="0.2">
      <c r="A266" s="46"/>
      <c r="B266" s="46"/>
      <c r="K266" s="47"/>
    </row>
    <row r="267" spans="1:11" s="3" customFormat="1" x14ac:dyDescent="0.2">
      <c r="A267" s="46"/>
      <c r="B267" s="46"/>
      <c r="K267" s="47"/>
    </row>
    <row r="268" spans="1:11" s="3" customFormat="1" x14ac:dyDescent="0.2">
      <c r="A268" s="46"/>
      <c r="B268" s="46"/>
      <c r="K268" s="47"/>
    </row>
    <row r="269" spans="1:11" s="3" customFormat="1" x14ac:dyDescent="0.2">
      <c r="A269" s="46"/>
      <c r="B269" s="46"/>
      <c r="K269" s="47"/>
    </row>
    <row r="270" spans="1:11" s="3" customFormat="1" x14ac:dyDescent="0.2">
      <c r="A270" s="46"/>
      <c r="B270" s="46"/>
      <c r="K270" s="47"/>
    </row>
    <row r="271" spans="1:11" s="3" customFormat="1" x14ac:dyDescent="0.2">
      <c r="A271" s="46"/>
      <c r="B271" s="46"/>
      <c r="K271" s="47"/>
    </row>
    <row r="272" spans="1:11" s="3" customFormat="1" x14ac:dyDescent="0.2">
      <c r="A272" s="46"/>
      <c r="B272" s="46"/>
      <c r="K272" s="47"/>
    </row>
    <row r="273" spans="1:11" s="3" customFormat="1" x14ac:dyDescent="0.2">
      <c r="A273" s="46"/>
      <c r="B273" s="46"/>
      <c r="K273" s="47"/>
    </row>
    <row r="274" spans="1:11" s="3" customFormat="1" x14ac:dyDescent="0.2">
      <c r="A274" s="46"/>
      <c r="B274" s="46"/>
      <c r="K274" s="47"/>
    </row>
    <row r="275" spans="1:11" s="3" customFormat="1" x14ac:dyDescent="0.2">
      <c r="A275" s="46"/>
      <c r="B275" s="46"/>
      <c r="K275" s="47"/>
    </row>
    <row r="276" spans="1:11" s="3" customFormat="1" x14ac:dyDescent="0.2">
      <c r="A276" s="46"/>
      <c r="B276" s="46"/>
      <c r="K276" s="47"/>
    </row>
    <row r="277" spans="1:11" s="3" customFormat="1" x14ac:dyDescent="0.2">
      <c r="A277" s="46"/>
      <c r="B277" s="46"/>
      <c r="K277" s="47"/>
    </row>
    <row r="278" spans="1:11" s="3" customFormat="1" x14ac:dyDescent="0.2">
      <c r="A278" s="46"/>
      <c r="B278" s="46"/>
      <c r="K278" s="47"/>
    </row>
    <row r="279" spans="1:11" s="3" customFormat="1" x14ac:dyDescent="0.2">
      <c r="A279" s="46"/>
      <c r="B279" s="46"/>
      <c r="K279" s="47"/>
    </row>
    <row r="280" spans="1:11" s="3" customFormat="1" x14ac:dyDescent="0.2">
      <c r="A280" s="46"/>
      <c r="B280" s="46"/>
      <c r="K280" s="47"/>
    </row>
    <row r="281" spans="1:11" s="3" customFormat="1" x14ac:dyDescent="0.2">
      <c r="A281" s="46"/>
      <c r="B281" s="46"/>
      <c r="K281" s="47"/>
    </row>
    <row r="282" spans="1:11" s="3" customFormat="1" x14ac:dyDescent="0.2">
      <c r="A282" s="46"/>
      <c r="B282" s="46"/>
      <c r="K282" s="47"/>
    </row>
    <row r="283" spans="1:11" s="3" customFormat="1" x14ac:dyDescent="0.2">
      <c r="A283" s="46"/>
      <c r="B283" s="46"/>
      <c r="K283" s="47"/>
    </row>
    <row r="284" spans="1:11" s="3" customFormat="1" x14ac:dyDescent="0.2">
      <c r="A284" s="46"/>
      <c r="B284" s="46"/>
      <c r="K284" s="47"/>
    </row>
    <row r="285" spans="1:11" s="3" customFormat="1" x14ac:dyDescent="0.2">
      <c r="A285" s="46"/>
      <c r="B285" s="46"/>
      <c r="K285" s="47"/>
    </row>
    <row r="286" spans="1:11" s="3" customFormat="1" x14ac:dyDescent="0.2">
      <c r="A286" s="46"/>
      <c r="B286" s="46"/>
      <c r="K286" s="47"/>
    </row>
    <row r="287" spans="1:11" s="3" customFormat="1" x14ac:dyDescent="0.2">
      <c r="A287" s="46"/>
      <c r="B287" s="46"/>
      <c r="K287" s="47"/>
    </row>
    <row r="288" spans="1:11" s="3" customFormat="1" x14ac:dyDescent="0.2">
      <c r="A288" s="46"/>
      <c r="B288" s="46"/>
      <c r="K288" s="47"/>
    </row>
    <row r="289" spans="1:11" s="3" customFormat="1" x14ac:dyDescent="0.2">
      <c r="A289" s="46"/>
      <c r="B289" s="46"/>
      <c r="K289" s="47"/>
    </row>
    <row r="290" spans="1:11" s="3" customFormat="1" x14ac:dyDescent="0.2">
      <c r="A290" s="46"/>
      <c r="B290" s="46"/>
      <c r="K290" s="47"/>
    </row>
    <row r="291" spans="1:11" s="3" customFormat="1" x14ac:dyDescent="0.2">
      <c r="A291" s="46"/>
      <c r="B291" s="46"/>
      <c r="K291" s="47"/>
    </row>
    <row r="292" spans="1:11" s="3" customFormat="1" x14ac:dyDescent="0.2">
      <c r="A292" s="46"/>
      <c r="B292" s="46"/>
      <c r="K292" s="47"/>
    </row>
    <row r="293" spans="1:11" s="3" customFormat="1" x14ac:dyDescent="0.2">
      <c r="A293" s="46"/>
      <c r="B293" s="46"/>
      <c r="K293" s="47"/>
    </row>
    <row r="294" spans="1:11" s="3" customFormat="1" x14ac:dyDescent="0.2">
      <c r="A294" s="46"/>
      <c r="B294" s="46"/>
      <c r="K294" s="47"/>
    </row>
    <row r="295" spans="1:11" s="3" customFormat="1" x14ac:dyDescent="0.2">
      <c r="A295" s="46"/>
      <c r="B295" s="46"/>
      <c r="K295" s="47"/>
    </row>
    <row r="296" spans="1:11" s="3" customFormat="1" x14ac:dyDescent="0.2">
      <c r="A296" s="46"/>
      <c r="B296" s="46"/>
      <c r="K296" s="47"/>
    </row>
    <row r="297" spans="1:11" s="3" customFormat="1" x14ac:dyDescent="0.2">
      <c r="A297" s="46"/>
      <c r="B297" s="46"/>
      <c r="K297" s="47"/>
    </row>
    <row r="298" spans="1:11" s="3" customFormat="1" x14ac:dyDescent="0.2">
      <c r="A298" s="46"/>
      <c r="B298" s="46"/>
      <c r="K298" s="47"/>
    </row>
    <row r="299" spans="1:11" s="3" customFormat="1" x14ac:dyDescent="0.2">
      <c r="A299" s="46"/>
      <c r="B299" s="46"/>
      <c r="K299" s="47"/>
    </row>
    <row r="300" spans="1:11" s="3" customFormat="1" x14ac:dyDescent="0.2">
      <c r="A300" s="46"/>
      <c r="B300" s="46"/>
      <c r="K300" s="47"/>
    </row>
    <row r="301" spans="1:11" s="3" customFormat="1" x14ac:dyDescent="0.2">
      <c r="A301" s="46"/>
      <c r="B301" s="46"/>
      <c r="K301" s="47"/>
    </row>
    <row r="302" spans="1:11" s="3" customFormat="1" x14ac:dyDescent="0.2">
      <c r="A302" s="46"/>
      <c r="B302" s="46"/>
      <c r="K302" s="47"/>
    </row>
    <row r="303" spans="1:11" s="3" customFormat="1" x14ac:dyDescent="0.2">
      <c r="A303" s="46"/>
      <c r="B303" s="46"/>
      <c r="K303" s="47"/>
    </row>
    <row r="304" spans="1:11" s="3" customFormat="1" x14ac:dyDescent="0.2">
      <c r="A304" s="46"/>
      <c r="B304" s="46"/>
      <c r="K304" s="47"/>
    </row>
    <row r="305" spans="1:11" s="3" customFormat="1" x14ac:dyDescent="0.2">
      <c r="A305" s="46"/>
      <c r="B305" s="46"/>
      <c r="K305" s="47"/>
    </row>
    <row r="306" spans="1:11" s="3" customFormat="1" x14ac:dyDescent="0.2">
      <c r="A306" s="46"/>
      <c r="B306" s="46"/>
      <c r="K306" s="47"/>
    </row>
    <row r="307" spans="1:11" s="3" customFormat="1" x14ac:dyDescent="0.2">
      <c r="A307" s="46"/>
      <c r="B307" s="46"/>
      <c r="K307" s="47"/>
    </row>
    <row r="308" spans="1:11" s="3" customFormat="1" x14ac:dyDescent="0.2">
      <c r="A308" s="46"/>
      <c r="B308" s="46"/>
      <c r="K308" s="47"/>
    </row>
    <row r="309" spans="1:11" s="3" customFormat="1" x14ac:dyDescent="0.2">
      <c r="A309" s="46"/>
      <c r="B309" s="46"/>
      <c r="K309" s="47"/>
    </row>
    <row r="310" spans="1:11" s="3" customFormat="1" x14ac:dyDescent="0.2">
      <c r="A310" s="46"/>
      <c r="B310" s="46"/>
      <c r="K310" s="47"/>
    </row>
    <row r="311" spans="1:11" s="3" customFormat="1" x14ac:dyDescent="0.2">
      <c r="A311" s="46"/>
      <c r="B311" s="46"/>
      <c r="K311" s="47"/>
    </row>
    <row r="312" spans="1:11" s="3" customFormat="1" x14ac:dyDescent="0.2">
      <c r="A312" s="46"/>
      <c r="B312" s="46"/>
      <c r="K312" s="47"/>
    </row>
    <row r="313" spans="1:11" s="3" customFormat="1" x14ac:dyDescent="0.2">
      <c r="A313" s="46"/>
      <c r="B313" s="46"/>
      <c r="K313" s="47"/>
    </row>
    <row r="314" spans="1:11" s="3" customFormat="1" x14ac:dyDescent="0.2">
      <c r="A314" s="46"/>
      <c r="B314" s="46"/>
      <c r="K314" s="47"/>
    </row>
    <row r="315" spans="1:11" s="3" customFormat="1" x14ac:dyDescent="0.2">
      <c r="A315" s="46"/>
      <c r="B315" s="46"/>
      <c r="K315" s="47"/>
    </row>
    <row r="316" spans="1:11" s="3" customFormat="1" x14ac:dyDescent="0.2">
      <c r="A316" s="46"/>
      <c r="B316" s="46"/>
      <c r="K316" s="47"/>
    </row>
    <row r="317" spans="1:11" s="3" customFormat="1" x14ac:dyDescent="0.2">
      <c r="A317" s="46"/>
      <c r="B317" s="46"/>
      <c r="K317" s="47"/>
    </row>
    <row r="318" spans="1:11" s="3" customFormat="1" x14ac:dyDescent="0.2">
      <c r="A318" s="46"/>
      <c r="B318" s="46"/>
      <c r="K318" s="47"/>
    </row>
    <row r="319" spans="1:11" s="3" customFormat="1" x14ac:dyDescent="0.2">
      <c r="A319" s="46"/>
      <c r="B319" s="46"/>
      <c r="K319" s="47"/>
    </row>
    <row r="320" spans="1:11" s="3" customFormat="1" x14ac:dyDescent="0.2">
      <c r="A320" s="46"/>
      <c r="B320" s="46"/>
      <c r="K320" s="47"/>
    </row>
    <row r="321" spans="1:11" s="3" customFormat="1" x14ac:dyDescent="0.2">
      <c r="A321" s="46"/>
      <c r="B321" s="46"/>
      <c r="K321" s="47"/>
    </row>
    <row r="322" spans="1:11" s="3" customFormat="1" x14ac:dyDescent="0.2">
      <c r="A322" s="46"/>
      <c r="B322" s="46"/>
      <c r="K322" s="47"/>
    </row>
    <row r="323" spans="1:11" s="3" customFormat="1" x14ac:dyDescent="0.2">
      <c r="A323" s="46"/>
      <c r="B323" s="46"/>
      <c r="K323" s="47"/>
    </row>
    <row r="324" spans="1:11" s="3" customFormat="1" x14ac:dyDescent="0.2">
      <c r="A324" s="46"/>
      <c r="B324" s="46"/>
      <c r="K324" s="47"/>
    </row>
    <row r="325" spans="1:11" s="3" customFormat="1" x14ac:dyDescent="0.2">
      <c r="A325" s="46"/>
      <c r="B325" s="46"/>
      <c r="K325" s="47"/>
    </row>
    <row r="326" spans="1:11" s="3" customFormat="1" x14ac:dyDescent="0.2">
      <c r="A326" s="46"/>
      <c r="B326" s="46"/>
      <c r="K326" s="47"/>
    </row>
    <row r="327" spans="1:11" s="3" customFormat="1" x14ac:dyDescent="0.2">
      <c r="A327" s="46"/>
      <c r="B327" s="46"/>
      <c r="K327" s="47"/>
    </row>
    <row r="328" spans="1:11" s="3" customFormat="1" x14ac:dyDescent="0.2">
      <c r="A328" s="46"/>
      <c r="B328" s="46"/>
      <c r="K328" s="47"/>
    </row>
    <row r="329" spans="1:11" s="3" customFormat="1" x14ac:dyDescent="0.2">
      <c r="A329" s="46"/>
      <c r="B329" s="46"/>
      <c r="K329" s="47"/>
    </row>
    <row r="330" spans="1:11" s="3" customFormat="1" x14ac:dyDescent="0.2">
      <c r="A330" s="46"/>
      <c r="B330" s="46"/>
      <c r="K330" s="47"/>
    </row>
    <row r="331" spans="1:11" s="3" customFormat="1" x14ac:dyDescent="0.2">
      <c r="A331" s="46"/>
      <c r="B331" s="46"/>
      <c r="K331" s="47"/>
    </row>
    <row r="332" spans="1:11" s="3" customFormat="1" x14ac:dyDescent="0.2">
      <c r="A332" s="46"/>
      <c r="B332" s="46"/>
      <c r="K332" s="47"/>
    </row>
    <row r="333" spans="1:11" s="3" customFormat="1" x14ac:dyDescent="0.2">
      <c r="A333" s="46"/>
      <c r="B333" s="46"/>
      <c r="K333" s="47"/>
    </row>
    <row r="334" spans="1:11" s="3" customFormat="1" x14ac:dyDescent="0.2">
      <c r="A334" s="46"/>
      <c r="B334" s="46"/>
      <c r="K334" s="47"/>
    </row>
    <row r="335" spans="1:11" s="3" customFormat="1" x14ac:dyDescent="0.2">
      <c r="A335" s="46"/>
      <c r="B335" s="46"/>
      <c r="K335" s="47"/>
    </row>
    <row r="336" spans="1:11" s="3" customFormat="1" x14ac:dyDescent="0.2">
      <c r="A336" s="46"/>
      <c r="B336" s="46"/>
      <c r="K336" s="47"/>
    </row>
    <row r="337" spans="1:11" s="3" customFormat="1" x14ac:dyDescent="0.2">
      <c r="A337" s="46"/>
      <c r="B337" s="46"/>
      <c r="K337" s="47"/>
    </row>
    <row r="338" spans="1:11" s="3" customFormat="1" x14ac:dyDescent="0.2">
      <c r="A338" s="46"/>
      <c r="B338" s="46"/>
      <c r="K338" s="47"/>
    </row>
    <row r="339" spans="1:11" s="3" customFormat="1" x14ac:dyDescent="0.2">
      <c r="A339" s="46"/>
      <c r="B339" s="46"/>
      <c r="K339" s="47"/>
    </row>
    <row r="340" spans="1:11" s="3" customFormat="1" x14ac:dyDescent="0.2">
      <c r="A340" s="46"/>
      <c r="B340" s="46"/>
      <c r="K340" s="47"/>
    </row>
    <row r="341" spans="1:11" s="3" customFormat="1" x14ac:dyDescent="0.2">
      <c r="A341" s="46"/>
      <c r="B341" s="46"/>
      <c r="K341" s="47"/>
    </row>
    <row r="342" spans="1:11" s="3" customFormat="1" x14ac:dyDescent="0.2">
      <c r="A342" s="46"/>
      <c r="B342" s="46"/>
      <c r="K342" s="47"/>
    </row>
    <row r="343" spans="1:11" s="3" customFormat="1" x14ac:dyDescent="0.2">
      <c r="A343" s="46"/>
      <c r="B343" s="46"/>
      <c r="K343" s="47"/>
    </row>
    <row r="344" spans="1:11" s="3" customFormat="1" x14ac:dyDescent="0.2">
      <c r="A344" s="46"/>
      <c r="B344" s="46"/>
      <c r="K344" s="47"/>
    </row>
    <row r="345" spans="1:11" s="3" customFormat="1" x14ac:dyDescent="0.2">
      <c r="A345" s="46"/>
      <c r="B345" s="46"/>
      <c r="K345" s="47"/>
    </row>
    <row r="346" spans="1:11" s="3" customFormat="1" x14ac:dyDescent="0.2">
      <c r="A346" s="46"/>
      <c r="B346" s="46"/>
      <c r="K346" s="47"/>
    </row>
    <row r="347" spans="1:11" s="3" customFormat="1" x14ac:dyDescent="0.2">
      <c r="A347" s="46"/>
      <c r="B347" s="46"/>
      <c r="K347" s="47"/>
    </row>
    <row r="348" spans="1:11" s="3" customFormat="1" x14ac:dyDescent="0.2">
      <c r="A348" s="46"/>
      <c r="B348" s="46"/>
      <c r="K348" s="47"/>
    </row>
    <row r="349" spans="1:11" s="3" customFormat="1" x14ac:dyDescent="0.2">
      <c r="A349" s="46"/>
      <c r="B349" s="46"/>
      <c r="K349" s="47"/>
    </row>
    <row r="350" spans="1:11" s="3" customFormat="1" x14ac:dyDescent="0.2">
      <c r="A350" s="46"/>
      <c r="B350" s="46"/>
      <c r="K350" s="47"/>
    </row>
    <row r="351" spans="1:11" s="3" customFormat="1" x14ac:dyDescent="0.2">
      <c r="A351" s="46"/>
      <c r="B351" s="46"/>
      <c r="K351" s="47"/>
    </row>
    <row r="352" spans="1:11" s="3" customFormat="1" x14ac:dyDescent="0.2">
      <c r="A352" s="46"/>
      <c r="B352" s="46"/>
      <c r="K352" s="47"/>
    </row>
    <row r="353" spans="1:11" s="3" customFormat="1" x14ac:dyDescent="0.2">
      <c r="A353" s="46"/>
      <c r="B353" s="46"/>
      <c r="K353" s="47"/>
    </row>
    <row r="354" spans="1:11" s="3" customFormat="1" x14ac:dyDescent="0.2">
      <c r="A354" s="46"/>
      <c r="B354" s="46"/>
      <c r="K354" s="47"/>
    </row>
    <row r="355" spans="1:11" s="3" customFormat="1" x14ac:dyDescent="0.2">
      <c r="A355" s="46"/>
      <c r="B355" s="46"/>
      <c r="K355" s="47"/>
    </row>
    <row r="356" spans="1:11" s="3" customFormat="1" x14ac:dyDescent="0.2">
      <c r="A356" s="46"/>
      <c r="B356" s="46"/>
      <c r="K356" s="47"/>
    </row>
    <row r="357" spans="1:11" s="3" customFormat="1" x14ac:dyDescent="0.2">
      <c r="A357" s="46"/>
      <c r="B357" s="46"/>
      <c r="K357" s="47"/>
    </row>
    <row r="358" spans="1:11" s="3" customFormat="1" x14ac:dyDescent="0.2">
      <c r="A358" s="46"/>
      <c r="B358" s="46"/>
      <c r="K358" s="47"/>
    </row>
    <row r="359" spans="1:11" s="3" customFormat="1" x14ac:dyDescent="0.2">
      <c r="A359" s="46"/>
      <c r="B359" s="46"/>
      <c r="K359" s="47"/>
    </row>
    <row r="360" spans="1:11" s="3" customFormat="1" x14ac:dyDescent="0.2">
      <c r="A360" s="46"/>
      <c r="B360" s="46"/>
      <c r="K360" s="47"/>
    </row>
    <row r="361" spans="1:11" s="3" customFormat="1" x14ac:dyDescent="0.2">
      <c r="A361" s="46"/>
      <c r="B361" s="46"/>
      <c r="K361" s="47"/>
    </row>
    <row r="362" spans="1:11" s="3" customFormat="1" x14ac:dyDescent="0.2">
      <c r="A362" s="46"/>
      <c r="B362" s="46"/>
      <c r="K362" s="47"/>
    </row>
    <row r="363" spans="1:11" s="3" customFormat="1" x14ac:dyDescent="0.2">
      <c r="A363" s="46"/>
      <c r="B363" s="46"/>
      <c r="K363" s="47"/>
    </row>
    <row r="364" spans="1:11" s="3" customFormat="1" x14ac:dyDescent="0.2">
      <c r="A364" s="46"/>
      <c r="B364" s="46"/>
      <c r="K364" s="47"/>
    </row>
    <row r="365" spans="1:11" s="3" customFormat="1" x14ac:dyDescent="0.2">
      <c r="A365" s="46"/>
      <c r="B365" s="46"/>
      <c r="K365" s="47"/>
    </row>
    <row r="366" spans="1:11" s="3" customFormat="1" x14ac:dyDescent="0.2">
      <c r="A366" s="46"/>
      <c r="B366" s="46"/>
      <c r="K366" s="47"/>
    </row>
    <row r="367" spans="1:11" s="3" customFormat="1" x14ac:dyDescent="0.2">
      <c r="A367" s="46"/>
      <c r="B367" s="46"/>
      <c r="K367" s="47"/>
    </row>
    <row r="368" spans="1:11" s="3" customFormat="1" x14ac:dyDescent="0.2">
      <c r="A368" s="46"/>
      <c r="B368" s="46"/>
      <c r="K368" s="47"/>
    </row>
    <row r="369" spans="1:11" s="3" customFormat="1" x14ac:dyDescent="0.2">
      <c r="A369" s="46"/>
      <c r="B369" s="46"/>
      <c r="K369" s="47"/>
    </row>
    <row r="370" spans="1:11" s="3" customFormat="1" x14ac:dyDescent="0.2">
      <c r="A370" s="46"/>
      <c r="B370" s="46"/>
      <c r="K370" s="47"/>
    </row>
    <row r="371" spans="1:11" s="3" customFormat="1" x14ac:dyDescent="0.2">
      <c r="A371" s="46"/>
      <c r="B371" s="46"/>
      <c r="K371" s="47"/>
    </row>
    <row r="372" spans="1:11" s="3" customFormat="1" x14ac:dyDescent="0.2">
      <c r="A372" s="46"/>
      <c r="B372" s="46"/>
      <c r="K372" s="47"/>
    </row>
    <row r="373" spans="1:11" s="3" customFormat="1" x14ac:dyDescent="0.2">
      <c r="A373" s="46"/>
      <c r="B373" s="46"/>
      <c r="K373" s="47"/>
    </row>
    <row r="374" spans="1:11" s="3" customFormat="1" x14ac:dyDescent="0.2">
      <c r="A374" s="46"/>
      <c r="B374" s="46"/>
      <c r="K374" s="47"/>
    </row>
    <row r="375" spans="1:11" s="3" customFormat="1" x14ac:dyDescent="0.2">
      <c r="A375" s="46"/>
      <c r="B375" s="46"/>
      <c r="K375" s="47"/>
    </row>
    <row r="376" spans="1:11" s="3" customFormat="1" x14ac:dyDescent="0.2">
      <c r="A376" s="46"/>
      <c r="B376" s="46"/>
      <c r="K376" s="47"/>
    </row>
    <row r="377" spans="1:11" s="3" customFormat="1" x14ac:dyDescent="0.2">
      <c r="A377" s="46"/>
      <c r="B377" s="46"/>
      <c r="K377" s="47"/>
    </row>
    <row r="378" spans="1:11" s="3" customFormat="1" x14ac:dyDescent="0.2">
      <c r="A378" s="46"/>
      <c r="B378" s="46"/>
      <c r="K378" s="47"/>
    </row>
    <row r="379" spans="1:11" s="3" customFormat="1" x14ac:dyDescent="0.2">
      <c r="A379" s="46"/>
      <c r="B379" s="46"/>
      <c r="K379" s="47"/>
    </row>
    <row r="380" spans="1:11" s="3" customFormat="1" x14ac:dyDescent="0.2">
      <c r="A380" s="46"/>
      <c r="B380" s="46"/>
      <c r="K380" s="47"/>
    </row>
    <row r="381" spans="1:11" s="3" customFormat="1" x14ac:dyDescent="0.2">
      <c r="A381" s="46"/>
      <c r="B381" s="46"/>
      <c r="K381" s="47"/>
    </row>
    <row r="382" spans="1:11" s="3" customFormat="1" x14ac:dyDescent="0.2">
      <c r="A382" s="46"/>
      <c r="B382" s="46"/>
      <c r="K382" s="47"/>
    </row>
    <row r="383" spans="1:11" s="3" customFormat="1" x14ac:dyDescent="0.2">
      <c r="A383" s="46"/>
      <c r="B383" s="46"/>
      <c r="K383" s="47"/>
    </row>
    <row r="384" spans="1:11" s="3" customFormat="1" x14ac:dyDescent="0.2">
      <c r="A384" s="46"/>
      <c r="B384" s="46"/>
      <c r="K384" s="47"/>
    </row>
    <row r="385" spans="1:11" s="3" customFormat="1" x14ac:dyDescent="0.2">
      <c r="A385" s="46"/>
      <c r="B385" s="46"/>
      <c r="K385" s="47"/>
    </row>
    <row r="386" spans="1:11" s="3" customFormat="1" x14ac:dyDescent="0.2">
      <c r="A386" s="46"/>
      <c r="B386" s="46"/>
      <c r="K386" s="47"/>
    </row>
    <row r="387" spans="1:11" s="3" customFormat="1" x14ac:dyDescent="0.2">
      <c r="A387" s="46"/>
      <c r="B387" s="46"/>
      <c r="K387" s="47"/>
    </row>
    <row r="388" spans="1:11" s="3" customFormat="1" x14ac:dyDescent="0.2">
      <c r="A388" s="46"/>
      <c r="B388" s="46"/>
      <c r="K388" s="47"/>
    </row>
    <row r="389" spans="1:11" s="3" customFormat="1" x14ac:dyDescent="0.2">
      <c r="A389" s="46"/>
      <c r="B389" s="46"/>
      <c r="K389" s="47"/>
    </row>
    <row r="390" spans="1:11" s="3" customFormat="1" x14ac:dyDescent="0.2">
      <c r="A390" s="46"/>
      <c r="B390" s="46"/>
      <c r="K390" s="47"/>
    </row>
    <row r="391" spans="1:11" s="3" customFormat="1" x14ac:dyDescent="0.2">
      <c r="A391" s="46"/>
      <c r="B391" s="46"/>
      <c r="K391" s="47"/>
    </row>
    <row r="392" spans="1:11" s="3" customFormat="1" x14ac:dyDescent="0.2">
      <c r="A392" s="46"/>
      <c r="B392" s="46"/>
      <c r="K392" s="47"/>
    </row>
    <row r="393" spans="1:11" s="3" customFormat="1" x14ac:dyDescent="0.2">
      <c r="A393" s="46"/>
      <c r="B393" s="46"/>
      <c r="K393" s="47"/>
    </row>
    <row r="394" spans="1:11" s="3" customFormat="1" x14ac:dyDescent="0.2">
      <c r="A394" s="46"/>
      <c r="B394" s="46"/>
      <c r="K394" s="47"/>
    </row>
    <row r="395" spans="1:11" s="3" customFormat="1" x14ac:dyDescent="0.2">
      <c r="A395" s="46"/>
      <c r="B395" s="46"/>
      <c r="K395" s="47"/>
    </row>
    <row r="396" spans="1:11" s="3" customFormat="1" x14ac:dyDescent="0.2">
      <c r="A396" s="46"/>
      <c r="B396" s="46"/>
      <c r="K396" s="47"/>
    </row>
    <row r="397" spans="1:11" s="3" customFormat="1" x14ac:dyDescent="0.2">
      <c r="A397" s="46"/>
      <c r="B397" s="46"/>
      <c r="K397" s="47"/>
    </row>
    <row r="398" spans="1:11" s="3" customFormat="1" x14ac:dyDescent="0.2">
      <c r="A398" s="46"/>
      <c r="B398" s="46"/>
      <c r="K398" s="47"/>
    </row>
    <row r="399" spans="1:11" s="3" customFormat="1" x14ac:dyDescent="0.2">
      <c r="A399" s="46"/>
      <c r="B399" s="46"/>
      <c r="K399" s="47"/>
    </row>
    <row r="400" spans="1:11" s="3" customFormat="1" x14ac:dyDescent="0.2">
      <c r="A400" s="46"/>
      <c r="B400" s="46"/>
      <c r="K400" s="47"/>
    </row>
    <row r="401" spans="1:11" s="3" customFormat="1" x14ac:dyDescent="0.2">
      <c r="A401" s="46"/>
      <c r="B401" s="46"/>
      <c r="K401" s="47"/>
    </row>
    <row r="402" spans="1:11" s="3" customFormat="1" x14ac:dyDescent="0.2">
      <c r="A402" s="46"/>
      <c r="B402" s="46"/>
      <c r="K402" s="47"/>
    </row>
    <row r="403" spans="1:11" s="3" customFormat="1" x14ac:dyDescent="0.2">
      <c r="A403" s="46"/>
      <c r="B403" s="46"/>
      <c r="K403" s="47"/>
    </row>
    <row r="404" spans="1:11" s="3" customFormat="1" x14ac:dyDescent="0.2">
      <c r="A404" s="46"/>
      <c r="B404" s="46"/>
      <c r="K404" s="47"/>
    </row>
    <row r="405" spans="1:11" s="3" customFormat="1" x14ac:dyDescent="0.2">
      <c r="A405" s="46"/>
      <c r="B405" s="46"/>
      <c r="K405" s="47"/>
    </row>
    <row r="406" spans="1:11" s="3" customFormat="1" x14ac:dyDescent="0.2">
      <c r="A406" s="46"/>
      <c r="B406" s="46"/>
      <c r="K406" s="47"/>
    </row>
    <row r="407" spans="1:11" s="3" customFormat="1" x14ac:dyDescent="0.2">
      <c r="A407" s="46"/>
      <c r="B407" s="46"/>
      <c r="K407" s="47"/>
    </row>
    <row r="408" spans="1:11" s="3" customFormat="1" x14ac:dyDescent="0.2">
      <c r="A408" s="46"/>
      <c r="B408" s="46"/>
      <c r="K408" s="47"/>
    </row>
    <row r="409" spans="1:11" s="3" customFormat="1" x14ac:dyDescent="0.2">
      <c r="A409" s="46"/>
      <c r="B409" s="46"/>
      <c r="K409" s="47"/>
    </row>
    <row r="410" spans="1:11" s="3" customFormat="1" x14ac:dyDescent="0.2">
      <c r="A410" s="46"/>
      <c r="B410" s="46"/>
      <c r="K410" s="47"/>
    </row>
    <row r="411" spans="1:11" s="3" customFormat="1" x14ac:dyDescent="0.2">
      <c r="A411" s="46"/>
      <c r="B411" s="46"/>
      <c r="K411" s="47"/>
    </row>
    <row r="412" spans="1:11" s="3" customFormat="1" x14ac:dyDescent="0.2">
      <c r="A412" s="46"/>
      <c r="B412" s="46"/>
      <c r="K412" s="47"/>
    </row>
    <row r="413" spans="1:11" s="3" customFormat="1" x14ac:dyDescent="0.2">
      <c r="A413" s="46"/>
      <c r="B413" s="46"/>
      <c r="K413" s="47"/>
    </row>
    <row r="414" spans="1:11" s="3" customFormat="1" x14ac:dyDescent="0.2">
      <c r="A414" s="46"/>
      <c r="B414" s="46"/>
      <c r="K414" s="47"/>
    </row>
    <row r="415" spans="1:11" s="3" customFormat="1" x14ac:dyDescent="0.2">
      <c r="A415" s="46"/>
      <c r="B415" s="46"/>
      <c r="K415" s="47"/>
    </row>
    <row r="416" spans="1:11" s="3" customFormat="1" x14ac:dyDescent="0.2">
      <c r="A416" s="46"/>
      <c r="B416" s="46"/>
      <c r="K416" s="47"/>
    </row>
    <row r="417" spans="1:11" s="3" customFormat="1" x14ac:dyDescent="0.2">
      <c r="A417" s="46"/>
      <c r="B417" s="46"/>
      <c r="K417" s="47"/>
    </row>
    <row r="418" spans="1:11" s="3" customFormat="1" x14ac:dyDescent="0.2">
      <c r="A418" s="46"/>
      <c r="B418" s="46"/>
      <c r="K418" s="47"/>
    </row>
    <row r="419" spans="1:11" s="3" customFormat="1" x14ac:dyDescent="0.2">
      <c r="A419" s="46"/>
      <c r="B419" s="46"/>
      <c r="K419" s="47"/>
    </row>
    <row r="420" spans="1:11" s="3" customFormat="1" x14ac:dyDescent="0.2">
      <c r="A420" s="46"/>
      <c r="B420" s="46"/>
      <c r="K420" s="47"/>
    </row>
    <row r="421" spans="1:11" s="3" customFormat="1" x14ac:dyDescent="0.2">
      <c r="A421" s="46"/>
      <c r="B421" s="46"/>
      <c r="K421" s="47"/>
    </row>
    <row r="422" spans="1:11" s="3" customFormat="1" x14ac:dyDescent="0.2">
      <c r="A422" s="46"/>
      <c r="B422" s="46"/>
      <c r="K422" s="47"/>
    </row>
    <row r="423" spans="1:11" s="3" customFormat="1" x14ac:dyDescent="0.2">
      <c r="A423" s="46"/>
      <c r="B423" s="46"/>
      <c r="K423" s="47"/>
    </row>
    <row r="424" spans="1:11" s="3" customFormat="1" x14ac:dyDescent="0.2">
      <c r="A424" s="46"/>
      <c r="B424" s="46"/>
      <c r="K424" s="47"/>
    </row>
    <row r="425" spans="1:11" s="3" customFormat="1" x14ac:dyDescent="0.2">
      <c r="A425" s="46"/>
      <c r="B425" s="46"/>
      <c r="K425" s="47"/>
    </row>
    <row r="426" spans="1:11" s="3" customFormat="1" x14ac:dyDescent="0.2">
      <c r="A426" s="46"/>
      <c r="B426" s="46"/>
      <c r="K426" s="47"/>
    </row>
    <row r="427" spans="1:11" s="3" customFormat="1" x14ac:dyDescent="0.2">
      <c r="A427" s="46"/>
      <c r="B427" s="46"/>
      <c r="K427" s="47"/>
    </row>
    <row r="428" spans="1:11" s="3" customFormat="1" x14ac:dyDescent="0.2">
      <c r="A428" s="46"/>
      <c r="B428" s="46"/>
      <c r="K428" s="47"/>
    </row>
    <row r="429" spans="1:11" s="3" customFormat="1" x14ac:dyDescent="0.2">
      <c r="A429" s="46"/>
      <c r="B429" s="46"/>
      <c r="K429" s="47"/>
    </row>
    <row r="430" spans="1:11" s="3" customFormat="1" x14ac:dyDescent="0.2">
      <c r="A430" s="46"/>
      <c r="B430" s="46"/>
      <c r="K430" s="47"/>
    </row>
    <row r="431" spans="1:11" s="3" customFormat="1" x14ac:dyDescent="0.2">
      <c r="A431" s="46"/>
      <c r="B431" s="46"/>
      <c r="K431" s="47"/>
    </row>
    <row r="432" spans="1:11" s="3" customFormat="1" x14ac:dyDescent="0.2">
      <c r="A432" s="46"/>
      <c r="B432" s="46"/>
      <c r="K432" s="47"/>
    </row>
    <row r="433" spans="1:11" s="3" customFormat="1" x14ac:dyDescent="0.2">
      <c r="A433" s="46"/>
      <c r="B433" s="46"/>
      <c r="K433" s="47"/>
    </row>
    <row r="434" spans="1:11" s="3" customFormat="1" x14ac:dyDescent="0.2">
      <c r="A434" s="46"/>
      <c r="B434" s="46"/>
      <c r="K434" s="47"/>
    </row>
    <row r="435" spans="1:11" s="3" customFormat="1" x14ac:dyDescent="0.2">
      <c r="A435" s="46"/>
      <c r="B435" s="46"/>
      <c r="K435" s="47"/>
    </row>
    <row r="436" spans="1:11" s="3" customFormat="1" x14ac:dyDescent="0.2">
      <c r="A436" s="46"/>
      <c r="B436" s="46"/>
      <c r="K436" s="47"/>
    </row>
    <row r="437" spans="1:11" s="3" customFormat="1" x14ac:dyDescent="0.2">
      <c r="A437" s="46"/>
      <c r="B437" s="46"/>
      <c r="K437" s="47"/>
    </row>
    <row r="438" spans="1:11" s="3" customFormat="1" x14ac:dyDescent="0.2">
      <c r="A438" s="46"/>
      <c r="B438" s="46"/>
      <c r="K438" s="47"/>
    </row>
    <row r="439" spans="1:11" s="3" customFormat="1" x14ac:dyDescent="0.2">
      <c r="A439" s="46"/>
      <c r="B439" s="46"/>
      <c r="K439" s="47"/>
    </row>
    <row r="440" spans="1:11" s="3" customFormat="1" x14ac:dyDescent="0.2">
      <c r="A440" s="46"/>
      <c r="B440" s="46"/>
      <c r="K440" s="47"/>
    </row>
    <row r="441" spans="1:11" s="3" customFormat="1" x14ac:dyDescent="0.2">
      <c r="A441" s="46"/>
      <c r="B441" s="46"/>
      <c r="K441" s="47"/>
    </row>
    <row r="442" spans="1:11" s="3" customFormat="1" x14ac:dyDescent="0.2">
      <c r="A442" s="46"/>
      <c r="B442" s="46"/>
      <c r="K442" s="47"/>
    </row>
    <row r="443" spans="1:11" s="3" customFormat="1" x14ac:dyDescent="0.2">
      <c r="A443" s="46"/>
      <c r="B443" s="46"/>
      <c r="K443" s="47"/>
    </row>
    <row r="444" spans="1:11" s="3" customFormat="1" x14ac:dyDescent="0.2">
      <c r="A444" s="46"/>
      <c r="B444" s="46"/>
      <c r="K444" s="47"/>
    </row>
    <row r="445" spans="1:11" s="3" customFormat="1" x14ac:dyDescent="0.2">
      <c r="A445" s="46"/>
      <c r="B445" s="46"/>
      <c r="K445" s="47"/>
    </row>
    <row r="446" spans="1:11" s="3" customFormat="1" x14ac:dyDescent="0.2">
      <c r="A446" s="46"/>
      <c r="B446" s="46"/>
      <c r="K446" s="47"/>
    </row>
    <row r="447" spans="1:11" s="3" customFormat="1" x14ac:dyDescent="0.2">
      <c r="A447" s="46"/>
      <c r="B447" s="46"/>
      <c r="K447" s="47"/>
    </row>
    <row r="448" spans="1:11" s="3" customFormat="1" x14ac:dyDescent="0.2">
      <c r="A448" s="46"/>
      <c r="B448" s="46"/>
      <c r="K448" s="47"/>
    </row>
    <row r="449" spans="1:11" s="3" customFormat="1" x14ac:dyDescent="0.2">
      <c r="A449" s="46"/>
      <c r="B449" s="46"/>
      <c r="K449" s="47"/>
    </row>
    <row r="450" spans="1:11" s="3" customFormat="1" x14ac:dyDescent="0.2">
      <c r="A450" s="46"/>
      <c r="B450" s="46"/>
      <c r="K450" s="47"/>
    </row>
    <row r="451" spans="1:11" s="3" customFormat="1" x14ac:dyDescent="0.2">
      <c r="A451" s="46"/>
      <c r="B451" s="46"/>
      <c r="K451" s="47"/>
    </row>
    <row r="452" spans="1:11" s="3" customFormat="1" x14ac:dyDescent="0.2">
      <c r="A452" s="46"/>
      <c r="B452" s="46"/>
      <c r="K452" s="47"/>
    </row>
    <row r="453" spans="1:11" s="3" customFormat="1" x14ac:dyDescent="0.2">
      <c r="A453" s="46"/>
      <c r="B453" s="46"/>
      <c r="K453" s="47"/>
    </row>
    <row r="454" spans="1:11" s="3" customFormat="1" x14ac:dyDescent="0.2">
      <c r="A454" s="46"/>
      <c r="B454" s="46"/>
      <c r="K454" s="47"/>
    </row>
    <row r="455" spans="1:11" s="3" customFormat="1" x14ac:dyDescent="0.2">
      <c r="A455" s="46"/>
      <c r="B455" s="46"/>
      <c r="K455" s="47"/>
    </row>
    <row r="456" spans="1:11" s="3" customFormat="1" x14ac:dyDescent="0.2">
      <c r="A456" s="46"/>
      <c r="B456" s="46"/>
      <c r="K456" s="47"/>
    </row>
    <row r="457" spans="1:11" s="3" customFormat="1" x14ac:dyDescent="0.2">
      <c r="A457" s="46"/>
      <c r="B457" s="46"/>
      <c r="K457" s="47"/>
    </row>
    <row r="458" spans="1:11" s="3" customFormat="1" x14ac:dyDescent="0.2">
      <c r="A458" s="46"/>
      <c r="B458" s="46"/>
      <c r="K458" s="47"/>
    </row>
    <row r="459" spans="1:11" s="3" customFormat="1" x14ac:dyDescent="0.2">
      <c r="A459" s="46"/>
      <c r="B459" s="46"/>
      <c r="K459" s="47"/>
    </row>
    <row r="460" spans="1:11" s="3" customFormat="1" x14ac:dyDescent="0.2">
      <c r="A460" s="46"/>
      <c r="B460" s="46"/>
      <c r="K460" s="47"/>
    </row>
    <row r="461" spans="1:11" s="3" customFormat="1" x14ac:dyDescent="0.2">
      <c r="A461" s="46"/>
      <c r="B461" s="46"/>
      <c r="K461" s="47"/>
    </row>
    <row r="462" spans="1:11" s="3" customFormat="1" x14ac:dyDescent="0.2">
      <c r="A462" s="46"/>
      <c r="B462" s="46"/>
      <c r="K462" s="47"/>
    </row>
    <row r="463" spans="1:11" s="3" customFormat="1" x14ac:dyDescent="0.2">
      <c r="A463" s="46"/>
      <c r="B463" s="46"/>
      <c r="K463" s="47"/>
    </row>
    <row r="464" spans="1:11" s="3" customFormat="1" x14ac:dyDescent="0.2">
      <c r="A464" s="46"/>
      <c r="B464" s="46"/>
      <c r="K464" s="47"/>
    </row>
    <row r="465" spans="1:11" s="3" customFormat="1" x14ac:dyDescent="0.2">
      <c r="A465" s="46"/>
      <c r="B465" s="46"/>
      <c r="K465" s="47"/>
    </row>
    <row r="466" spans="1:11" s="3" customFormat="1" x14ac:dyDescent="0.2">
      <c r="A466" s="46"/>
      <c r="B466" s="46"/>
      <c r="K466" s="47"/>
    </row>
    <row r="467" spans="1:11" s="3" customFormat="1" x14ac:dyDescent="0.2">
      <c r="A467" s="46"/>
      <c r="B467" s="46"/>
      <c r="K467" s="47"/>
    </row>
    <row r="468" spans="1:11" s="3" customFormat="1" x14ac:dyDescent="0.2">
      <c r="A468" s="46"/>
      <c r="B468" s="46"/>
      <c r="K468" s="47"/>
    </row>
    <row r="469" spans="1:11" s="3" customFormat="1" x14ac:dyDescent="0.2">
      <c r="A469" s="46"/>
      <c r="B469" s="46"/>
      <c r="K469" s="47"/>
    </row>
    <row r="470" spans="1:11" s="3" customFormat="1" x14ac:dyDescent="0.2">
      <c r="A470" s="46"/>
      <c r="B470" s="46"/>
      <c r="K470" s="47"/>
    </row>
    <row r="471" spans="1:11" s="3" customFormat="1" x14ac:dyDescent="0.2">
      <c r="A471" s="46"/>
      <c r="B471" s="46"/>
      <c r="K471" s="47"/>
    </row>
    <row r="472" spans="1:11" s="3" customFormat="1" x14ac:dyDescent="0.2">
      <c r="A472" s="46"/>
      <c r="B472" s="46"/>
      <c r="K472" s="47"/>
    </row>
    <row r="473" spans="1:11" s="3" customFormat="1" x14ac:dyDescent="0.2">
      <c r="A473" s="46"/>
      <c r="B473" s="46"/>
      <c r="K473" s="47"/>
    </row>
    <row r="474" spans="1:11" s="3" customFormat="1" x14ac:dyDescent="0.2">
      <c r="A474" s="46"/>
      <c r="B474" s="46"/>
      <c r="K474" s="47"/>
    </row>
    <row r="475" spans="1:11" s="3" customFormat="1" x14ac:dyDescent="0.2">
      <c r="A475" s="46"/>
      <c r="B475" s="46"/>
      <c r="K475" s="47"/>
    </row>
    <row r="476" spans="1:11" s="3" customFormat="1" x14ac:dyDescent="0.2">
      <c r="A476" s="46"/>
      <c r="B476" s="46"/>
      <c r="K476" s="47"/>
    </row>
    <row r="477" spans="1:11" s="3" customFormat="1" x14ac:dyDescent="0.2">
      <c r="A477" s="46"/>
      <c r="B477" s="46"/>
      <c r="K477" s="47"/>
    </row>
    <row r="478" spans="1:11" s="3" customFormat="1" x14ac:dyDescent="0.2">
      <c r="A478" s="46"/>
      <c r="B478" s="46"/>
      <c r="K478" s="47"/>
    </row>
    <row r="479" spans="1:11" s="3" customFormat="1" x14ac:dyDescent="0.2">
      <c r="A479" s="46"/>
      <c r="B479" s="46"/>
      <c r="K479" s="47"/>
    </row>
    <row r="480" spans="1:11" s="3" customFormat="1" x14ac:dyDescent="0.2">
      <c r="A480" s="46"/>
      <c r="B480" s="46"/>
      <c r="K480" s="47"/>
    </row>
    <row r="481" spans="1:11" s="3" customFormat="1" x14ac:dyDescent="0.2">
      <c r="A481" s="46"/>
      <c r="B481" s="46"/>
      <c r="K481" s="47"/>
    </row>
    <row r="482" spans="1:11" s="3" customFormat="1" x14ac:dyDescent="0.2">
      <c r="A482" s="46"/>
      <c r="B482" s="46"/>
      <c r="K482" s="47"/>
    </row>
    <row r="483" spans="1:11" s="3" customFormat="1" x14ac:dyDescent="0.2">
      <c r="A483" s="46"/>
      <c r="B483" s="46"/>
      <c r="K483" s="47"/>
    </row>
    <row r="484" spans="1:11" s="3" customFormat="1" x14ac:dyDescent="0.2">
      <c r="A484" s="46"/>
      <c r="B484" s="46"/>
      <c r="K484" s="47"/>
    </row>
    <row r="485" spans="1:11" s="3" customFormat="1" x14ac:dyDescent="0.2">
      <c r="A485" s="46"/>
      <c r="B485" s="46"/>
      <c r="K485" s="47"/>
    </row>
    <row r="486" spans="1:11" s="3" customFormat="1" x14ac:dyDescent="0.2">
      <c r="A486" s="46"/>
      <c r="B486" s="46"/>
      <c r="K486" s="47"/>
    </row>
    <row r="487" spans="1:11" s="3" customFormat="1" x14ac:dyDescent="0.2">
      <c r="A487" s="46"/>
      <c r="B487" s="46"/>
      <c r="K487" s="47"/>
    </row>
    <row r="488" spans="1:11" s="3" customFormat="1" x14ac:dyDescent="0.2">
      <c r="A488" s="46"/>
      <c r="B488" s="46"/>
      <c r="K488" s="47"/>
    </row>
    <row r="489" spans="1:11" s="3" customFormat="1" x14ac:dyDescent="0.2">
      <c r="A489" s="46"/>
      <c r="B489" s="46"/>
      <c r="K489" s="47"/>
    </row>
    <row r="490" spans="1:11" s="3" customFormat="1" x14ac:dyDescent="0.2">
      <c r="A490" s="46"/>
      <c r="B490" s="46"/>
      <c r="K490" s="47"/>
    </row>
    <row r="491" spans="1:11" s="3" customFormat="1" x14ac:dyDescent="0.2">
      <c r="A491" s="46"/>
      <c r="B491" s="46"/>
      <c r="K491" s="47"/>
    </row>
    <row r="492" spans="1:11" s="3" customFormat="1" x14ac:dyDescent="0.2">
      <c r="A492" s="46"/>
      <c r="B492" s="46"/>
      <c r="K492" s="47"/>
    </row>
    <row r="493" spans="1:11" s="3" customFormat="1" x14ac:dyDescent="0.2">
      <c r="A493" s="46"/>
      <c r="B493" s="46"/>
      <c r="K493" s="47"/>
    </row>
    <row r="494" spans="1:11" s="3" customFormat="1" x14ac:dyDescent="0.2">
      <c r="A494" s="46"/>
      <c r="B494" s="46"/>
      <c r="K494" s="47"/>
    </row>
    <row r="495" spans="1:11" s="3" customFormat="1" x14ac:dyDescent="0.2">
      <c r="A495" s="46"/>
      <c r="B495" s="46"/>
      <c r="K495" s="47"/>
    </row>
    <row r="496" spans="1:11" s="3" customFormat="1" x14ac:dyDescent="0.2">
      <c r="A496" s="46"/>
      <c r="B496" s="46"/>
      <c r="K496" s="47"/>
    </row>
    <row r="497" spans="1:11" s="3" customFormat="1" x14ac:dyDescent="0.2">
      <c r="A497" s="46"/>
      <c r="B497" s="46"/>
      <c r="K497" s="47"/>
    </row>
    <row r="498" spans="1:11" s="3" customFormat="1" x14ac:dyDescent="0.2">
      <c r="A498" s="46"/>
      <c r="B498" s="46"/>
      <c r="K498" s="47"/>
    </row>
    <row r="499" spans="1:11" s="3" customFormat="1" x14ac:dyDescent="0.2">
      <c r="A499" s="46"/>
      <c r="B499" s="46"/>
      <c r="K499" s="47"/>
    </row>
    <row r="500" spans="1:11" s="3" customFormat="1" x14ac:dyDescent="0.2">
      <c r="A500" s="46"/>
      <c r="B500" s="46"/>
      <c r="K500" s="47"/>
    </row>
    <row r="501" spans="1:11" s="3" customFormat="1" x14ac:dyDescent="0.2">
      <c r="A501" s="46"/>
      <c r="B501" s="46"/>
      <c r="K501" s="47"/>
    </row>
    <row r="502" spans="1:11" s="3" customFormat="1" x14ac:dyDescent="0.2">
      <c r="A502" s="46"/>
      <c r="B502" s="46"/>
      <c r="K502" s="47"/>
    </row>
    <row r="503" spans="1:11" s="3" customFormat="1" x14ac:dyDescent="0.2">
      <c r="A503" s="46"/>
      <c r="B503" s="46"/>
      <c r="K503" s="47"/>
    </row>
    <row r="504" spans="1:11" s="3" customFormat="1" x14ac:dyDescent="0.2">
      <c r="A504" s="46"/>
      <c r="B504" s="46"/>
      <c r="K504" s="47"/>
    </row>
    <row r="505" spans="1:11" s="3" customFormat="1" x14ac:dyDescent="0.2">
      <c r="A505" s="46"/>
      <c r="B505" s="46"/>
      <c r="K505" s="47"/>
    </row>
    <row r="506" spans="1:11" s="3" customFormat="1" x14ac:dyDescent="0.2">
      <c r="A506" s="46"/>
      <c r="B506" s="46"/>
      <c r="K506" s="47"/>
    </row>
    <row r="507" spans="1:11" s="3" customFormat="1" x14ac:dyDescent="0.2">
      <c r="A507" s="46"/>
      <c r="B507" s="46"/>
      <c r="K507" s="47"/>
    </row>
    <row r="508" spans="1:11" s="3" customFormat="1" x14ac:dyDescent="0.2">
      <c r="A508" s="46"/>
      <c r="B508" s="46"/>
      <c r="K508" s="47"/>
    </row>
    <row r="509" spans="1:11" s="3" customFormat="1" x14ac:dyDescent="0.2">
      <c r="A509" s="46"/>
      <c r="B509" s="46"/>
      <c r="K509" s="47"/>
    </row>
    <row r="510" spans="1:11" s="3" customFormat="1" x14ac:dyDescent="0.2">
      <c r="A510" s="46"/>
      <c r="B510" s="46"/>
      <c r="K510" s="47"/>
    </row>
    <row r="511" spans="1:11" s="3" customFormat="1" x14ac:dyDescent="0.2">
      <c r="A511" s="46"/>
      <c r="B511" s="46"/>
      <c r="K511" s="47"/>
    </row>
    <row r="512" spans="1:11" s="3" customFormat="1" x14ac:dyDescent="0.2">
      <c r="A512" s="46"/>
      <c r="B512" s="46"/>
      <c r="K512" s="47"/>
    </row>
    <row r="513" spans="1:11" s="3" customFormat="1" x14ac:dyDescent="0.2">
      <c r="A513" s="46"/>
      <c r="B513" s="46"/>
      <c r="K513" s="47"/>
    </row>
    <row r="514" spans="1:11" s="3" customFormat="1" x14ac:dyDescent="0.2">
      <c r="A514" s="46"/>
      <c r="B514" s="46"/>
      <c r="K514" s="47"/>
    </row>
    <row r="515" spans="1:11" s="3" customFormat="1" x14ac:dyDescent="0.2">
      <c r="A515" s="46"/>
      <c r="B515" s="46"/>
      <c r="K515" s="47"/>
    </row>
    <row r="516" spans="1:11" s="3" customFormat="1" x14ac:dyDescent="0.2">
      <c r="A516" s="46"/>
      <c r="B516" s="46"/>
      <c r="K516" s="47"/>
    </row>
    <row r="517" spans="1:11" s="3" customFormat="1" x14ac:dyDescent="0.2">
      <c r="A517" s="46"/>
      <c r="B517" s="46"/>
      <c r="K517" s="47"/>
    </row>
    <row r="518" spans="1:11" s="3" customFormat="1" x14ac:dyDescent="0.2">
      <c r="A518" s="46"/>
      <c r="B518" s="46"/>
      <c r="K518" s="47"/>
    </row>
    <row r="519" spans="1:11" s="3" customFormat="1" x14ac:dyDescent="0.2">
      <c r="A519" s="46"/>
      <c r="B519" s="46"/>
      <c r="K519" s="47"/>
    </row>
    <row r="520" spans="1:11" s="3" customFormat="1" x14ac:dyDescent="0.2">
      <c r="A520" s="46"/>
      <c r="B520" s="46"/>
      <c r="K520" s="47"/>
    </row>
    <row r="521" spans="1:11" s="3" customFormat="1" x14ac:dyDescent="0.2">
      <c r="A521" s="46"/>
      <c r="B521" s="46"/>
      <c r="K521" s="47"/>
    </row>
    <row r="522" spans="1:11" s="3" customFormat="1" x14ac:dyDescent="0.2">
      <c r="A522" s="46"/>
      <c r="B522" s="46"/>
      <c r="K522" s="47"/>
    </row>
    <row r="523" spans="1:11" s="3" customFormat="1" x14ac:dyDescent="0.2">
      <c r="A523" s="46"/>
      <c r="B523" s="46"/>
      <c r="K523" s="47"/>
    </row>
    <row r="524" spans="1:11" s="3" customFormat="1" x14ac:dyDescent="0.2">
      <c r="A524" s="46"/>
      <c r="B524" s="46"/>
      <c r="K524" s="47"/>
    </row>
    <row r="525" spans="1:11" s="3" customFormat="1" x14ac:dyDescent="0.2">
      <c r="A525" s="46"/>
      <c r="B525" s="46"/>
      <c r="K525" s="47"/>
    </row>
    <row r="526" spans="1:11" s="3" customFormat="1" x14ac:dyDescent="0.2">
      <c r="A526" s="46"/>
      <c r="B526" s="46"/>
      <c r="K526" s="47"/>
    </row>
    <row r="527" spans="1:11" s="3" customFormat="1" x14ac:dyDescent="0.2">
      <c r="A527" s="46"/>
      <c r="B527" s="46"/>
      <c r="K527" s="47"/>
    </row>
    <row r="528" spans="1:11" s="3" customFormat="1" x14ac:dyDescent="0.2">
      <c r="A528" s="46"/>
      <c r="B528" s="46"/>
      <c r="K528" s="47"/>
    </row>
    <row r="529" spans="1:11" s="3" customFormat="1" x14ac:dyDescent="0.2">
      <c r="A529" s="46"/>
      <c r="B529" s="46"/>
      <c r="K529" s="47"/>
    </row>
    <row r="530" spans="1:11" s="3" customFormat="1" x14ac:dyDescent="0.2">
      <c r="A530" s="46"/>
      <c r="B530" s="46"/>
      <c r="K530" s="47"/>
    </row>
    <row r="531" spans="1:11" s="3" customFormat="1" x14ac:dyDescent="0.2">
      <c r="A531" s="46"/>
      <c r="B531" s="46"/>
      <c r="K531" s="47"/>
    </row>
    <row r="532" spans="1:11" s="3" customFormat="1" x14ac:dyDescent="0.2">
      <c r="A532" s="46"/>
      <c r="B532" s="46"/>
      <c r="K532" s="47"/>
    </row>
    <row r="533" spans="1:11" s="3" customFormat="1" x14ac:dyDescent="0.2">
      <c r="A533" s="46"/>
      <c r="B533" s="46"/>
      <c r="K533" s="47"/>
    </row>
    <row r="534" spans="1:11" s="3" customFormat="1" x14ac:dyDescent="0.2">
      <c r="A534" s="46"/>
      <c r="B534" s="46"/>
      <c r="K534" s="47"/>
    </row>
    <row r="535" spans="1:11" s="3" customFormat="1" x14ac:dyDescent="0.2">
      <c r="A535" s="46"/>
      <c r="B535" s="46"/>
      <c r="K535" s="47"/>
    </row>
    <row r="536" spans="1:11" s="3" customFormat="1" x14ac:dyDescent="0.2">
      <c r="A536" s="46"/>
      <c r="B536" s="46"/>
      <c r="K536" s="47"/>
    </row>
    <row r="537" spans="1:11" s="3" customFormat="1" x14ac:dyDescent="0.2">
      <c r="A537" s="46"/>
      <c r="B537" s="46"/>
      <c r="K537" s="47"/>
    </row>
    <row r="538" spans="1:11" s="3" customFormat="1" x14ac:dyDescent="0.2">
      <c r="A538" s="46"/>
      <c r="B538" s="46"/>
      <c r="K538" s="47"/>
    </row>
    <row r="539" spans="1:11" s="3" customFormat="1" x14ac:dyDescent="0.2">
      <c r="A539" s="46"/>
      <c r="B539" s="46"/>
      <c r="K539" s="47"/>
    </row>
    <row r="540" spans="1:11" s="3" customFormat="1" x14ac:dyDescent="0.2">
      <c r="A540" s="46"/>
      <c r="B540" s="46"/>
      <c r="K540" s="47"/>
    </row>
    <row r="541" spans="1:11" s="3" customFormat="1" x14ac:dyDescent="0.2">
      <c r="A541" s="46"/>
      <c r="B541" s="46"/>
      <c r="K541" s="47"/>
    </row>
    <row r="542" spans="1:11" s="3" customFormat="1" x14ac:dyDescent="0.2">
      <c r="A542" s="46"/>
      <c r="B542" s="46"/>
      <c r="K542" s="47"/>
    </row>
    <row r="543" spans="1:11" s="3" customFormat="1" x14ac:dyDescent="0.2">
      <c r="A543" s="46"/>
      <c r="B543" s="46"/>
      <c r="K543" s="47"/>
    </row>
    <row r="544" spans="1:11" s="3" customFormat="1" x14ac:dyDescent="0.2">
      <c r="A544" s="46"/>
      <c r="B544" s="46"/>
      <c r="K544" s="47"/>
    </row>
    <row r="545" spans="1:11" s="3" customFormat="1" x14ac:dyDescent="0.2">
      <c r="A545" s="46"/>
      <c r="B545" s="46"/>
      <c r="K545" s="47"/>
    </row>
    <row r="546" spans="1:11" s="3" customFormat="1" x14ac:dyDescent="0.2">
      <c r="A546" s="46"/>
      <c r="B546" s="46"/>
      <c r="K546" s="47"/>
    </row>
    <row r="547" spans="1:11" s="3" customFormat="1" x14ac:dyDescent="0.2">
      <c r="A547" s="46"/>
      <c r="B547" s="46"/>
      <c r="K547" s="47"/>
    </row>
    <row r="548" spans="1:11" s="3" customFormat="1" x14ac:dyDescent="0.2">
      <c r="A548" s="46"/>
      <c r="B548" s="46"/>
      <c r="K548" s="47"/>
    </row>
    <row r="549" spans="1:11" s="3" customFormat="1" x14ac:dyDescent="0.2">
      <c r="A549" s="46"/>
      <c r="B549" s="46"/>
      <c r="K549" s="47"/>
    </row>
    <row r="550" spans="1:11" s="3" customFormat="1" x14ac:dyDescent="0.2">
      <c r="A550" s="46"/>
      <c r="B550" s="46"/>
      <c r="K550" s="47"/>
    </row>
    <row r="551" spans="1:11" s="3" customFormat="1" x14ac:dyDescent="0.2">
      <c r="A551" s="46"/>
      <c r="B551" s="46"/>
      <c r="K551" s="47"/>
    </row>
    <row r="552" spans="1:11" s="3" customFormat="1" x14ac:dyDescent="0.2">
      <c r="A552" s="46"/>
      <c r="B552" s="46"/>
      <c r="K552" s="47"/>
    </row>
    <row r="553" spans="1:11" s="3" customFormat="1" x14ac:dyDescent="0.2">
      <c r="A553" s="46"/>
      <c r="B553" s="46"/>
      <c r="K553" s="47"/>
    </row>
    <row r="554" spans="1:11" s="3" customFormat="1" x14ac:dyDescent="0.2">
      <c r="A554" s="46"/>
      <c r="B554" s="46"/>
      <c r="K554" s="47"/>
    </row>
    <row r="555" spans="1:11" s="3" customFormat="1" x14ac:dyDescent="0.2">
      <c r="A555" s="46"/>
      <c r="B555" s="46"/>
      <c r="K555" s="47"/>
    </row>
    <row r="556" spans="1:11" s="3" customFormat="1" x14ac:dyDescent="0.2">
      <c r="A556" s="46"/>
      <c r="B556" s="46"/>
      <c r="K556" s="47"/>
    </row>
    <row r="557" spans="1:11" s="3" customFormat="1" x14ac:dyDescent="0.2">
      <c r="A557" s="46"/>
      <c r="B557" s="46"/>
      <c r="K557" s="47"/>
    </row>
    <row r="558" spans="1:11" s="3" customFormat="1" x14ac:dyDescent="0.2">
      <c r="A558" s="46"/>
      <c r="B558" s="46"/>
      <c r="K558" s="47"/>
    </row>
    <row r="559" spans="1:11" s="3" customFormat="1" x14ac:dyDescent="0.2">
      <c r="A559" s="46"/>
      <c r="B559" s="46"/>
      <c r="K559" s="47"/>
    </row>
    <row r="560" spans="1:11" s="3" customFormat="1" x14ac:dyDescent="0.2">
      <c r="A560" s="46"/>
      <c r="B560" s="46"/>
      <c r="K560" s="47"/>
    </row>
    <row r="561" spans="1:11" s="3" customFormat="1" x14ac:dyDescent="0.2">
      <c r="A561" s="46"/>
      <c r="B561" s="46"/>
      <c r="K561" s="47"/>
    </row>
    <row r="562" spans="1:11" s="3" customFormat="1" x14ac:dyDescent="0.2">
      <c r="A562" s="46"/>
      <c r="B562" s="46"/>
      <c r="K562" s="47"/>
    </row>
    <row r="563" spans="1:11" s="3" customFormat="1" x14ac:dyDescent="0.2">
      <c r="A563" s="46"/>
      <c r="B563" s="46"/>
      <c r="K563" s="47"/>
    </row>
    <row r="564" spans="1:11" s="3" customFormat="1" x14ac:dyDescent="0.2">
      <c r="A564" s="46"/>
      <c r="B564" s="46"/>
      <c r="K564" s="47"/>
    </row>
    <row r="565" spans="1:11" s="3" customFormat="1" x14ac:dyDescent="0.2">
      <c r="A565" s="46"/>
      <c r="B565" s="46"/>
      <c r="K565" s="47"/>
    </row>
    <row r="566" spans="1:11" s="3" customFormat="1" x14ac:dyDescent="0.2">
      <c r="A566" s="46"/>
      <c r="B566" s="46"/>
      <c r="K566" s="47"/>
    </row>
    <row r="567" spans="1:11" s="3" customFormat="1" x14ac:dyDescent="0.2">
      <c r="A567" s="46"/>
      <c r="B567" s="46"/>
      <c r="K567" s="47"/>
    </row>
    <row r="568" spans="1:11" s="3" customFormat="1" x14ac:dyDescent="0.2">
      <c r="A568" s="46"/>
      <c r="B568" s="46"/>
      <c r="K568" s="47"/>
    </row>
    <row r="569" spans="1:11" s="3" customFormat="1" x14ac:dyDescent="0.2">
      <c r="A569" s="46"/>
      <c r="B569" s="46"/>
      <c r="K569" s="47"/>
    </row>
    <row r="570" spans="1:11" s="3" customFormat="1" x14ac:dyDescent="0.2">
      <c r="A570" s="46"/>
      <c r="B570" s="46"/>
      <c r="K570" s="47"/>
    </row>
    <row r="571" spans="1:11" s="3" customFormat="1" x14ac:dyDescent="0.2">
      <c r="A571" s="46"/>
      <c r="B571" s="46"/>
      <c r="K571" s="47"/>
    </row>
    <row r="572" spans="1:11" s="3" customFormat="1" x14ac:dyDescent="0.2">
      <c r="A572" s="46"/>
      <c r="B572" s="46"/>
      <c r="K572" s="47"/>
    </row>
    <row r="573" spans="1:11" s="3" customFormat="1" x14ac:dyDescent="0.2">
      <c r="A573" s="46"/>
      <c r="B573" s="46"/>
      <c r="K573" s="47"/>
    </row>
    <row r="574" spans="1:11" s="3" customFormat="1" x14ac:dyDescent="0.2">
      <c r="A574" s="46"/>
      <c r="B574" s="46"/>
      <c r="K574" s="47"/>
    </row>
    <row r="575" spans="1:11" s="3" customFormat="1" x14ac:dyDescent="0.2">
      <c r="A575" s="46"/>
      <c r="B575" s="46"/>
      <c r="K575" s="47"/>
    </row>
    <row r="576" spans="1:11" s="3" customFormat="1" x14ac:dyDescent="0.2">
      <c r="A576" s="46"/>
      <c r="B576" s="46"/>
      <c r="K576" s="47"/>
    </row>
    <row r="577" spans="1:11" s="3" customFormat="1" x14ac:dyDescent="0.2">
      <c r="A577" s="46"/>
      <c r="B577" s="46"/>
      <c r="K577" s="47"/>
    </row>
    <row r="578" spans="1:11" s="3" customFormat="1" x14ac:dyDescent="0.2">
      <c r="A578" s="46"/>
      <c r="B578" s="46"/>
      <c r="K578" s="47"/>
    </row>
    <row r="579" spans="1:11" s="3" customFormat="1" x14ac:dyDescent="0.2">
      <c r="A579" s="46"/>
      <c r="B579" s="46"/>
      <c r="K579" s="47"/>
    </row>
    <row r="580" spans="1:11" s="3" customFormat="1" x14ac:dyDescent="0.2">
      <c r="A580" s="46"/>
      <c r="B580" s="46"/>
      <c r="K580" s="47"/>
    </row>
    <row r="581" spans="1:11" s="3" customFormat="1" x14ac:dyDescent="0.2">
      <c r="A581" s="46"/>
      <c r="B581" s="46"/>
      <c r="K581" s="47"/>
    </row>
    <row r="582" spans="1:11" s="3" customFormat="1" x14ac:dyDescent="0.2">
      <c r="A582" s="46"/>
      <c r="B582" s="46"/>
      <c r="K582" s="47"/>
    </row>
    <row r="583" spans="1:11" s="3" customFormat="1" x14ac:dyDescent="0.2">
      <c r="A583" s="46"/>
      <c r="B583" s="46"/>
      <c r="K583" s="47"/>
    </row>
    <row r="584" spans="1:11" s="3" customFormat="1" x14ac:dyDescent="0.2">
      <c r="A584" s="46"/>
      <c r="B584" s="46"/>
      <c r="K584" s="47"/>
    </row>
    <row r="585" spans="1:11" s="3" customFormat="1" x14ac:dyDescent="0.2">
      <c r="A585" s="46"/>
      <c r="B585" s="46"/>
      <c r="K585" s="47"/>
    </row>
    <row r="586" spans="1:11" s="3" customFormat="1" x14ac:dyDescent="0.2">
      <c r="A586" s="46"/>
      <c r="B586" s="46"/>
      <c r="K586" s="47"/>
    </row>
    <row r="587" spans="1:11" s="3" customFormat="1" x14ac:dyDescent="0.2">
      <c r="A587" s="46"/>
      <c r="B587" s="46"/>
      <c r="K587" s="47"/>
    </row>
    <row r="588" spans="1:11" s="3" customFormat="1" x14ac:dyDescent="0.2">
      <c r="A588" s="46"/>
      <c r="B588" s="46"/>
      <c r="K588" s="47"/>
    </row>
    <row r="589" spans="1:11" s="3" customFormat="1" x14ac:dyDescent="0.2">
      <c r="A589" s="46"/>
      <c r="B589" s="46"/>
      <c r="K589" s="47"/>
    </row>
    <row r="590" spans="1:11" s="3" customFormat="1" x14ac:dyDescent="0.2">
      <c r="A590" s="46"/>
      <c r="B590" s="46"/>
      <c r="K590" s="47"/>
    </row>
    <row r="591" spans="1:11" s="3" customFormat="1" x14ac:dyDescent="0.2">
      <c r="A591" s="46"/>
      <c r="B591" s="46"/>
      <c r="K591" s="47"/>
    </row>
    <row r="592" spans="1:11" s="3" customFormat="1" x14ac:dyDescent="0.2">
      <c r="A592" s="46"/>
      <c r="B592" s="46"/>
      <c r="K592" s="47"/>
    </row>
    <row r="593" spans="1:11" s="3" customFormat="1" x14ac:dyDescent="0.2">
      <c r="A593" s="46"/>
      <c r="B593" s="46"/>
      <c r="K593" s="47"/>
    </row>
    <row r="594" spans="1:11" s="3" customFormat="1" x14ac:dyDescent="0.2">
      <c r="A594" s="46"/>
      <c r="B594" s="46"/>
      <c r="K594" s="47"/>
    </row>
    <row r="595" spans="1:11" s="3" customFormat="1" x14ac:dyDescent="0.2">
      <c r="A595" s="46"/>
      <c r="B595" s="46"/>
      <c r="K595" s="47"/>
    </row>
    <row r="596" spans="1:11" s="3" customFormat="1" x14ac:dyDescent="0.2">
      <c r="A596" s="46"/>
      <c r="B596" s="46"/>
      <c r="K596" s="47"/>
    </row>
    <row r="597" spans="1:11" s="3" customFormat="1" x14ac:dyDescent="0.2">
      <c r="A597" s="46"/>
      <c r="B597" s="46"/>
      <c r="K597" s="47"/>
    </row>
    <row r="598" spans="1:11" s="3" customFormat="1" x14ac:dyDescent="0.2">
      <c r="A598" s="46"/>
      <c r="B598" s="46"/>
      <c r="K598" s="47"/>
    </row>
    <row r="599" spans="1:11" s="3" customFormat="1" x14ac:dyDescent="0.2">
      <c r="A599" s="46"/>
      <c r="B599" s="46"/>
      <c r="K599" s="47"/>
    </row>
    <row r="600" spans="1:11" s="3" customFormat="1" x14ac:dyDescent="0.2">
      <c r="A600" s="46"/>
      <c r="B600" s="46"/>
      <c r="K600" s="47"/>
    </row>
    <row r="601" spans="1:11" s="3" customFormat="1" x14ac:dyDescent="0.2">
      <c r="A601" s="46"/>
      <c r="B601" s="46"/>
      <c r="K601" s="47"/>
    </row>
    <row r="602" spans="1:11" s="3" customFormat="1" x14ac:dyDescent="0.2">
      <c r="A602" s="46"/>
      <c r="B602" s="46"/>
      <c r="K602" s="47"/>
    </row>
    <row r="603" spans="1:11" s="3" customFormat="1" x14ac:dyDescent="0.2">
      <c r="A603" s="46"/>
      <c r="B603" s="46"/>
      <c r="K603" s="47"/>
    </row>
    <row r="604" spans="1:11" s="3" customFormat="1" x14ac:dyDescent="0.2">
      <c r="A604" s="46"/>
      <c r="B604" s="46"/>
      <c r="K604" s="47"/>
    </row>
    <row r="605" spans="1:11" s="3" customFormat="1" x14ac:dyDescent="0.2">
      <c r="A605" s="46"/>
      <c r="B605" s="46"/>
      <c r="K605" s="47"/>
    </row>
    <row r="606" spans="1:11" s="3" customFormat="1" x14ac:dyDescent="0.2">
      <c r="A606" s="46"/>
      <c r="B606" s="46"/>
      <c r="K606" s="47"/>
    </row>
    <row r="607" spans="1:11" s="3" customFormat="1" x14ac:dyDescent="0.2">
      <c r="A607" s="46"/>
      <c r="B607" s="46"/>
      <c r="K607" s="47"/>
    </row>
    <row r="608" spans="1:11" s="3" customFormat="1" x14ac:dyDescent="0.2">
      <c r="A608" s="46"/>
      <c r="B608" s="46"/>
      <c r="K608" s="47"/>
    </row>
    <row r="609" spans="1:11" s="3" customFormat="1" x14ac:dyDescent="0.2">
      <c r="A609" s="46"/>
      <c r="B609" s="46"/>
      <c r="K609" s="47"/>
    </row>
    <row r="610" spans="1:11" s="3" customFormat="1" x14ac:dyDescent="0.2">
      <c r="A610" s="46"/>
      <c r="B610" s="46"/>
      <c r="K610" s="47"/>
    </row>
    <row r="611" spans="1:11" s="3" customFormat="1" x14ac:dyDescent="0.2">
      <c r="A611" s="46"/>
      <c r="B611" s="46"/>
      <c r="K611" s="47"/>
    </row>
    <row r="612" spans="1:11" s="3" customFormat="1" x14ac:dyDescent="0.2">
      <c r="A612" s="46"/>
      <c r="B612" s="46"/>
      <c r="K612" s="47"/>
    </row>
    <row r="613" spans="1:11" s="3" customFormat="1" x14ac:dyDescent="0.2">
      <c r="A613" s="46"/>
      <c r="B613" s="46"/>
      <c r="K613" s="47"/>
    </row>
    <row r="614" spans="1:11" s="3" customFormat="1" x14ac:dyDescent="0.2">
      <c r="A614" s="46"/>
      <c r="B614" s="46"/>
      <c r="K614" s="47"/>
    </row>
    <row r="615" spans="1:11" s="3" customFormat="1" x14ac:dyDescent="0.2">
      <c r="A615" s="46"/>
      <c r="B615" s="46"/>
      <c r="K615" s="47"/>
    </row>
    <row r="616" spans="1:11" s="3" customFormat="1" x14ac:dyDescent="0.2">
      <c r="A616" s="46"/>
      <c r="B616" s="46"/>
      <c r="K616" s="47"/>
    </row>
    <row r="617" spans="1:11" s="3" customFormat="1" x14ac:dyDescent="0.2">
      <c r="A617" s="46"/>
      <c r="B617" s="46"/>
      <c r="K617" s="47"/>
    </row>
    <row r="618" spans="1:11" s="3" customFormat="1" x14ac:dyDescent="0.2">
      <c r="A618" s="46"/>
      <c r="B618" s="46"/>
      <c r="K618" s="47"/>
    </row>
    <row r="619" spans="1:11" s="3" customFormat="1" x14ac:dyDescent="0.2">
      <c r="A619" s="46"/>
      <c r="B619" s="46"/>
      <c r="K619" s="47"/>
    </row>
    <row r="620" spans="1:11" s="3" customFormat="1" x14ac:dyDescent="0.2">
      <c r="A620" s="46"/>
      <c r="B620" s="46"/>
      <c r="K620" s="47"/>
    </row>
    <row r="621" spans="1:11" s="3" customFormat="1" x14ac:dyDescent="0.2">
      <c r="A621" s="46"/>
      <c r="B621" s="46"/>
      <c r="K621" s="47"/>
    </row>
    <row r="622" spans="1:11" s="3" customFormat="1" x14ac:dyDescent="0.2">
      <c r="A622" s="46"/>
      <c r="B622" s="46"/>
      <c r="K622" s="47"/>
    </row>
    <row r="623" spans="1:11" s="3" customFormat="1" x14ac:dyDescent="0.2">
      <c r="A623" s="46"/>
      <c r="B623" s="46"/>
      <c r="K623" s="47"/>
    </row>
    <row r="624" spans="1:11" s="3" customFormat="1" x14ac:dyDescent="0.2">
      <c r="A624" s="46"/>
      <c r="B624" s="46"/>
      <c r="K624" s="47"/>
    </row>
    <row r="625" spans="1:11" s="3" customFormat="1" x14ac:dyDescent="0.2">
      <c r="A625" s="46"/>
      <c r="B625" s="46"/>
      <c r="K625" s="47"/>
    </row>
    <row r="626" spans="1:11" s="3" customFormat="1" x14ac:dyDescent="0.2">
      <c r="A626" s="46"/>
      <c r="B626" s="46"/>
      <c r="K626" s="47"/>
    </row>
    <row r="627" spans="1:11" s="3" customFormat="1" x14ac:dyDescent="0.2">
      <c r="A627" s="46"/>
      <c r="B627" s="46"/>
      <c r="K627" s="47"/>
    </row>
    <row r="628" spans="1:11" s="3" customFormat="1" x14ac:dyDescent="0.2">
      <c r="A628" s="46"/>
      <c r="B628" s="46"/>
      <c r="K628" s="47"/>
    </row>
    <row r="629" spans="1:11" s="3" customFormat="1" x14ac:dyDescent="0.2">
      <c r="A629" s="46"/>
      <c r="B629" s="46"/>
      <c r="K629" s="47"/>
    </row>
    <row r="630" spans="1:11" s="3" customFormat="1" x14ac:dyDescent="0.2">
      <c r="A630" s="46"/>
      <c r="B630" s="46"/>
      <c r="K630" s="47"/>
    </row>
    <row r="631" spans="1:11" s="3" customFormat="1" x14ac:dyDescent="0.2">
      <c r="A631" s="46"/>
      <c r="B631" s="46"/>
      <c r="K631" s="47"/>
    </row>
    <row r="632" spans="1:11" s="3" customFormat="1" x14ac:dyDescent="0.2">
      <c r="A632" s="46"/>
      <c r="B632" s="46"/>
      <c r="K632" s="47"/>
    </row>
    <row r="633" spans="1:11" s="3" customFormat="1" x14ac:dyDescent="0.2">
      <c r="A633" s="46"/>
      <c r="B633" s="46"/>
      <c r="K633" s="47"/>
    </row>
    <row r="634" spans="1:11" s="3" customFormat="1" x14ac:dyDescent="0.2">
      <c r="A634" s="46"/>
      <c r="B634" s="46"/>
      <c r="K634" s="47"/>
    </row>
    <row r="635" spans="1:11" s="3" customFormat="1" x14ac:dyDescent="0.2">
      <c r="A635" s="46"/>
      <c r="B635" s="46"/>
      <c r="K635" s="47"/>
    </row>
    <row r="636" spans="1:11" s="3" customFormat="1" x14ac:dyDescent="0.2">
      <c r="A636" s="46"/>
      <c r="B636" s="46"/>
      <c r="K636" s="47"/>
    </row>
    <row r="637" spans="1:11" s="3" customFormat="1" x14ac:dyDescent="0.2">
      <c r="A637" s="46"/>
      <c r="B637" s="46"/>
      <c r="K637" s="47"/>
    </row>
    <row r="638" spans="1:11" s="3" customFormat="1" x14ac:dyDescent="0.2">
      <c r="A638" s="46"/>
      <c r="B638" s="46"/>
      <c r="K638" s="47"/>
    </row>
    <row r="639" spans="1:11" s="3" customFormat="1" x14ac:dyDescent="0.2">
      <c r="A639" s="46"/>
      <c r="B639" s="46"/>
      <c r="K639" s="47"/>
    </row>
    <row r="640" spans="1:11" s="3" customFormat="1" x14ac:dyDescent="0.2">
      <c r="A640" s="46"/>
      <c r="B640" s="46"/>
      <c r="K640" s="47"/>
    </row>
    <row r="641" spans="1:11" s="3" customFormat="1" x14ac:dyDescent="0.2">
      <c r="A641" s="46"/>
      <c r="B641" s="46"/>
      <c r="K641" s="47"/>
    </row>
    <row r="642" spans="1:11" s="3" customFormat="1" x14ac:dyDescent="0.2">
      <c r="A642" s="46"/>
      <c r="B642" s="46"/>
      <c r="K642" s="47"/>
    </row>
    <row r="643" spans="1:11" s="3" customFormat="1" x14ac:dyDescent="0.2">
      <c r="A643" s="46"/>
      <c r="B643" s="46"/>
      <c r="K643" s="47"/>
    </row>
    <row r="644" spans="1:11" s="3" customFormat="1" x14ac:dyDescent="0.2">
      <c r="A644" s="46"/>
      <c r="B644" s="46"/>
      <c r="K644" s="47"/>
    </row>
    <row r="645" spans="1:11" s="3" customFormat="1" x14ac:dyDescent="0.2">
      <c r="A645" s="46"/>
      <c r="B645" s="46"/>
      <c r="K645" s="47"/>
    </row>
    <row r="646" spans="1:11" s="3" customFormat="1" x14ac:dyDescent="0.2">
      <c r="A646" s="46"/>
      <c r="B646" s="46"/>
      <c r="K646" s="47"/>
    </row>
    <row r="647" spans="1:11" s="3" customFormat="1" x14ac:dyDescent="0.2">
      <c r="A647" s="46"/>
      <c r="B647" s="46"/>
      <c r="K647" s="47"/>
    </row>
    <row r="648" spans="1:11" s="3" customFormat="1" x14ac:dyDescent="0.2">
      <c r="A648" s="46"/>
      <c r="B648" s="46"/>
      <c r="K648" s="47"/>
    </row>
    <row r="649" spans="1:11" s="3" customFormat="1" x14ac:dyDescent="0.2">
      <c r="A649" s="46"/>
      <c r="B649" s="46"/>
      <c r="K649" s="47"/>
    </row>
    <row r="650" spans="1:11" s="3" customFormat="1" x14ac:dyDescent="0.2">
      <c r="A650" s="46"/>
      <c r="B650" s="46"/>
      <c r="K650" s="47"/>
    </row>
    <row r="651" spans="1:11" s="3" customFormat="1" x14ac:dyDescent="0.2">
      <c r="A651" s="46"/>
      <c r="B651" s="46"/>
      <c r="K651" s="47"/>
    </row>
    <row r="652" spans="1:11" s="3" customFormat="1" x14ac:dyDescent="0.2">
      <c r="A652" s="46"/>
      <c r="B652" s="46"/>
      <c r="K652" s="47"/>
    </row>
    <row r="653" spans="1:11" s="3" customFormat="1" x14ac:dyDescent="0.2">
      <c r="A653" s="46"/>
      <c r="B653" s="46"/>
      <c r="K653" s="47"/>
    </row>
    <row r="654" spans="1:11" s="3" customFormat="1" x14ac:dyDescent="0.2">
      <c r="A654" s="46"/>
      <c r="B654" s="46"/>
      <c r="K654" s="47"/>
    </row>
    <row r="655" spans="1:11" s="3" customFormat="1" x14ac:dyDescent="0.2">
      <c r="A655" s="46"/>
      <c r="B655" s="46"/>
      <c r="K655" s="47"/>
    </row>
    <row r="656" spans="1:11" s="3" customFormat="1" x14ac:dyDescent="0.2">
      <c r="A656" s="46"/>
      <c r="B656" s="46"/>
      <c r="K656" s="47"/>
    </row>
    <row r="657" spans="1:11" s="3" customFormat="1" x14ac:dyDescent="0.2">
      <c r="A657" s="46"/>
      <c r="B657" s="46"/>
      <c r="K657" s="47"/>
    </row>
    <row r="658" spans="1:11" s="3" customFormat="1" x14ac:dyDescent="0.2">
      <c r="A658" s="46"/>
      <c r="B658" s="46"/>
      <c r="K658" s="47"/>
    </row>
    <row r="659" spans="1:11" s="3" customFormat="1" x14ac:dyDescent="0.2">
      <c r="A659" s="46"/>
      <c r="B659" s="46"/>
      <c r="K659" s="47"/>
    </row>
    <row r="660" spans="1:11" s="3" customFormat="1" x14ac:dyDescent="0.2">
      <c r="A660" s="46"/>
      <c r="B660" s="46"/>
      <c r="K660" s="47"/>
    </row>
    <row r="661" spans="1:11" s="3" customFormat="1" x14ac:dyDescent="0.2">
      <c r="A661" s="46"/>
      <c r="B661" s="46"/>
      <c r="K661" s="47"/>
    </row>
    <row r="662" spans="1:11" s="3" customFormat="1" x14ac:dyDescent="0.2">
      <c r="A662" s="46"/>
      <c r="B662" s="46"/>
      <c r="K662" s="47"/>
    </row>
    <row r="663" spans="1:11" s="3" customFormat="1" x14ac:dyDescent="0.2">
      <c r="A663" s="46"/>
      <c r="B663" s="46"/>
      <c r="K663" s="47"/>
    </row>
    <row r="664" spans="1:11" s="3" customFormat="1" x14ac:dyDescent="0.2">
      <c r="A664" s="46"/>
      <c r="B664" s="46"/>
      <c r="K664" s="47"/>
    </row>
    <row r="665" spans="1:11" s="3" customFormat="1" x14ac:dyDescent="0.2">
      <c r="A665" s="46"/>
      <c r="B665" s="46"/>
      <c r="K665" s="47"/>
    </row>
    <row r="666" spans="1:11" s="3" customFormat="1" x14ac:dyDescent="0.2">
      <c r="A666" s="46"/>
      <c r="B666" s="46"/>
      <c r="K666" s="47"/>
    </row>
    <row r="667" spans="1:11" s="3" customFormat="1" x14ac:dyDescent="0.2">
      <c r="A667" s="46"/>
      <c r="B667" s="46"/>
      <c r="K667" s="47"/>
    </row>
    <row r="668" spans="1:11" s="3" customFormat="1" x14ac:dyDescent="0.2">
      <c r="A668" s="46"/>
      <c r="B668" s="46"/>
      <c r="K668" s="47"/>
    </row>
    <row r="669" spans="1:11" s="3" customFormat="1" x14ac:dyDescent="0.2">
      <c r="A669" s="46"/>
      <c r="B669" s="46"/>
      <c r="K669" s="47"/>
    </row>
    <row r="670" spans="1:11" s="3" customFormat="1" x14ac:dyDescent="0.2">
      <c r="A670" s="46"/>
      <c r="B670" s="46"/>
      <c r="K670" s="47"/>
    </row>
    <row r="671" spans="1:11" s="3" customFormat="1" x14ac:dyDescent="0.2">
      <c r="A671" s="46"/>
      <c r="B671" s="46"/>
      <c r="K671" s="47"/>
    </row>
    <row r="672" spans="1:11" s="3" customFormat="1" x14ac:dyDescent="0.2">
      <c r="A672" s="46"/>
      <c r="B672" s="46"/>
      <c r="K672" s="47"/>
    </row>
    <row r="673" spans="1:11" s="3" customFormat="1" x14ac:dyDescent="0.2">
      <c r="A673" s="46"/>
      <c r="B673" s="46"/>
      <c r="K673" s="47"/>
    </row>
    <row r="674" spans="1:11" s="3" customFormat="1" x14ac:dyDescent="0.2">
      <c r="A674" s="46"/>
      <c r="B674" s="46"/>
      <c r="K674" s="47"/>
    </row>
    <row r="675" spans="1:11" s="3" customFormat="1" x14ac:dyDescent="0.2">
      <c r="A675" s="46"/>
      <c r="B675" s="46"/>
      <c r="K675" s="47"/>
    </row>
    <row r="676" spans="1:11" s="3" customFormat="1" x14ac:dyDescent="0.2">
      <c r="A676" s="46"/>
      <c r="B676" s="46"/>
      <c r="K676" s="47"/>
    </row>
    <row r="677" spans="1:11" s="3" customFormat="1" x14ac:dyDescent="0.2">
      <c r="A677" s="46"/>
      <c r="B677" s="46"/>
      <c r="K677" s="47"/>
    </row>
    <row r="678" spans="1:11" s="3" customFormat="1" x14ac:dyDescent="0.2">
      <c r="A678" s="46"/>
      <c r="B678" s="46"/>
      <c r="K678" s="47"/>
    </row>
    <row r="679" spans="1:11" s="3" customFormat="1" x14ac:dyDescent="0.2">
      <c r="A679" s="46"/>
      <c r="B679" s="46"/>
      <c r="K679" s="47"/>
    </row>
    <row r="680" spans="1:11" s="3" customFormat="1" x14ac:dyDescent="0.2">
      <c r="A680" s="46"/>
      <c r="B680" s="46"/>
      <c r="K680" s="47"/>
    </row>
    <row r="681" spans="1:11" s="3" customFormat="1" x14ac:dyDescent="0.2">
      <c r="A681" s="46"/>
      <c r="B681" s="46"/>
      <c r="K681" s="47"/>
    </row>
    <row r="682" spans="1:11" s="3" customFormat="1" x14ac:dyDescent="0.2">
      <c r="A682" s="46"/>
      <c r="B682" s="46"/>
      <c r="K682" s="47"/>
    </row>
    <row r="683" spans="1:11" s="3" customFormat="1" x14ac:dyDescent="0.2">
      <c r="A683" s="46"/>
      <c r="B683" s="46"/>
      <c r="K683" s="47"/>
    </row>
    <row r="684" spans="1:11" s="3" customFormat="1" x14ac:dyDescent="0.2">
      <c r="A684" s="46"/>
      <c r="B684" s="46"/>
      <c r="K684" s="47"/>
    </row>
    <row r="685" spans="1:11" s="3" customFormat="1" x14ac:dyDescent="0.2">
      <c r="A685" s="46"/>
      <c r="B685" s="46"/>
      <c r="K685" s="47"/>
    </row>
    <row r="686" spans="1:11" s="3" customFormat="1" x14ac:dyDescent="0.2">
      <c r="A686" s="46"/>
      <c r="B686" s="46"/>
      <c r="K686" s="47"/>
    </row>
    <row r="687" spans="1:11" s="3" customFormat="1" x14ac:dyDescent="0.2">
      <c r="A687" s="46"/>
      <c r="B687" s="46"/>
      <c r="K687" s="47"/>
    </row>
    <row r="688" spans="1:11" s="3" customFormat="1" x14ac:dyDescent="0.2">
      <c r="A688" s="46"/>
      <c r="B688" s="46"/>
      <c r="K688" s="47"/>
    </row>
    <row r="689" spans="1:11" s="3" customFormat="1" x14ac:dyDescent="0.2">
      <c r="A689" s="46"/>
      <c r="B689" s="46"/>
      <c r="K689" s="47"/>
    </row>
    <row r="690" spans="1:11" s="3" customFormat="1" x14ac:dyDescent="0.2">
      <c r="A690" s="46"/>
      <c r="B690" s="46"/>
      <c r="K690" s="47"/>
    </row>
    <row r="691" spans="1:11" s="3" customFormat="1" x14ac:dyDescent="0.2">
      <c r="A691" s="46"/>
      <c r="B691" s="46"/>
      <c r="K691" s="47"/>
    </row>
    <row r="692" spans="1:11" s="3" customFormat="1" x14ac:dyDescent="0.2">
      <c r="A692" s="46"/>
      <c r="B692" s="46"/>
      <c r="K692" s="47"/>
    </row>
    <row r="693" spans="1:11" s="3" customFormat="1" x14ac:dyDescent="0.2">
      <c r="A693" s="46"/>
      <c r="B693" s="46"/>
      <c r="K693" s="47"/>
    </row>
    <row r="694" spans="1:11" s="3" customFormat="1" x14ac:dyDescent="0.2">
      <c r="A694" s="46"/>
      <c r="B694" s="46"/>
      <c r="K694" s="47"/>
    </row>
    <row r="695" spans="1:11" s="3" customFormat="1" x14ac:dyDescent="0.2">
      <c r="A695" s="46"/>
      <c r="B695" s="46"/>
      <c r="K695" s="47"/>
    </row>
    <row r="696" spans="1:11" s="3" customFormat="1" x14ac:dyDescent="0.2">
      <c r="A696" s="46"/>
      <c r="B696" s="46"/>
      <c r="K696" s="47"/>
    </row>
    <row r="697" spans="1:11" s="3" customFormat="1" x14ac:dyDescent="0.2">
      <c r="A697" s="46"/>
      <c r="B697" s="46"/>
      <c r="K697" s="47"/>
    </row>
    <row r="698" spans="1:11" s="3" customFormat="1" x14ac:dyDescent="0.2">
      <c r="A698" s="46"/>
      <c r="B698" s="46"/>
      <c r="K698" s="47"/>
    </row>
    <row r="699" spans="1:11" s="3" customFormat="1" x14ac:dyDescent="0.2">
      <c r="A699" s="46"/>
      <c r="B699" s="46"/>
      <c r="K699" s="47"/>
    </row>
    <row r="700" spans="1:11" s="3" customFormat="1" x14ac:dyDescent="0.2">
      <c r="A700" s="46"/>
      <c r="B700" s="46"/>
      <c r="K700" s="47"/>
    </row>
    <row r="701" spans="1:11" s="3" customFormat="1" x14ac:dyDescent="0.2">
      <c r="A701" s="46"/>
      <c r="B701" s="46"/>
      <c r="K701" s="47"/>
    </row>
    <row r="702" spans="1:11" s="3" customFormat="1" x14ac:dyDescent="0.2">
      <c r="A702" s="46"/>
      <c r="B702" s="46"/>
      <c r="K702" s="47"/>
    </row>
    <row r="703" spans="1:11" s="3" customFormat="1" x14ac:dyDescent="0.2">
      <c r="A703" s="46"/>
      <c r="B703" s="46"/>
      <c r="K703" s="47"/>
    </row>
    <row r="704" spans="1:11" s="3" customFormat="1" x14ac:dyDescent="0.2">
      <c r="A704" s="46"/>
      <c r="B704" s="46"/>
      <c r="K704" s="47"/>
    </row>
    <row r="705" spans="1:11" s="3" customFormat="1" x14ac:dyDescent="0.2">
      <c r="A705" s="46"/>
      <c r="B705" s="46"/>
      <c r="K705" s="47"/>
    </row>
    <row r="706" spans="1:11" s="3" customFormat="1" x14ac:dyDescent="0.2">
      <c r="A706" s="46"/>
      <c r="B706" s="46"/>
      <c r="K706" s="47"/>
    </row>
    <row r="707" spans="1:11" s="3" customFormat="1" x14ac:dyDescent="0.2">
      <c r="A707" s="46"/>
      <c r="B707" s="46"/>
      <c r="K707" s="47"/>
    </row>
    <row r="708" spans="1:11" s="3" customFormat="1" x14ac:dyDescent="0.2">
      <c r="A708" s="46"/>
      <c r="B708" s="46"/>
      <c r="K708" s="47"/>
    </row>
    <row r="709" spans="1:11" s="3" customFormat="1" x14ac:dyDescent="0.2">
      <c r="A709" s="46"/>
      <c r="B709" s="46"/>
      <c r="K709" s="47"/>
    </row>
    <row r="710" spans="1:11" s="3" customFormat="1" x14ac:dyDescent="0.2">
      <c r="A710" s="46"/>
      <c r="B710" s="46"/>
      <c r="K710" s="47"/>
    </row>
    <row r="711" spans="1:11" s="3" customFormat="1" x14ac:dyDescent="0.2">
      <c r="A711" s="46"/>
      <c r="B711" s="46"/>
      <c r="K711" s="47"/>
    </row>
    <row r="712" spans="1:11" s="3" customFormat="1" x14ac:dyDescent="0.2">
      <c r="A712" s="46"/>
      <c r="B712" s="46"/>
      <c r="K712" s="47"/>
    </row>
    <row r="713" spans="1:11" s="3" customFormat="1" x14ac:dyDescent="0.2">
      <c r="A713" s="46"/>
      <c r="B713" s="46"/>
      <c r="K713" s="47"/>
    </row>
    <row r="714" spans="1:11" s="3" customFormat="1" x14ac:dyDescent="0.2">
      <c r="A714" s="46"/>
      <c r="B714" s="46"/>
      <c r="K714" s="47"/>
    </row>
    <row r="715" spans="1:11" s="3" customFormat="1" x14ac:dyDescent="0.2">
      <c r="A715" s="46"/>
      <c r="B715" s="46"/>
      <c r="K715" s="47"/>
    </row>
    <row r="716" spans="1:11" s="3" customFormat="1" x14ac:dyDescent="0.2">
      <c r="A716" s="46"/>
      <c r="B716" s="46"/>
      <c r="K716" s="47"/>
    </row>
    <row r="717" spans="1:11" s="3" customFormat="1" x14ac:dyDescent="0.2">
      <c r="A717" s="46"/>
      <c r="B717" s="46"/>
      <c r="K717" s="47"/>
    </row>
    <row r="718" spans="1:11" s="3" customFormat="1" x14ac:dyDescent="0.2">
      <c r="A718" s="46"/>
      <c r="B718" s="46"/>
      <c r="K718" s="47"/>
    </row>
    <row r="719" spans="1:11" s="3" customFormat="1" x14ac:dyDescent="0.2">
      <c r="A719" s="46"/>
      <c r="B719" s="46"/>
      <c r="K719" s="47"/>
    </row>
    <row r="720" spans="1:11" s="3" customFormat="1" x14ac:dyDescent="0.2">
      <c r="A720" s="46"/>
      <c r="B720" s="46"/>
      <c r="K720" s="47"/>
    </row>
    <row r="721" spans="1:11" s="3" customFormat="1" x14ac:dyDescent="0.2">
      <c r="A721" s="46"/>
      <c r="B721" s="46"/>
      <c r="K721" s="47"/>
    </row>
    <row r="722" spans="1:11" s="3" customFormat="1" x14ac:dyDescent="0.2">
      <c r="A722" s="46"/>
      <c r="B722" s="46"/>
      <c r="K722" s="47"/>
    </row>
    <row r="723" spans="1:11" s="3" customFormat="1" x14ac:dyDescent="0.2">
      <c r="A723" s="46"/>
      <c r="B723" s="46"/>
      <c r="K723" s="47"/>
    </row>
    <row r="724" spans="1:11" s="3" customFormat="1" x14ac:dyDescent="0.2">
      <c r="A724" s="46"/>
      <c r="B724" s="46"/>
      <c r="K724" s="47"/>
    </row>
    <row r="725" spans="1:11" s="3" customFormat="1" x14ac:dyDescent="0.2">
      <c r="A725" s="46"/>
      <c r="B725" s="46"/>
      <c r="K725" s="47"/>
    </row>
    <row r="726" spans="1:11" s="3" customFormat="1" x14ac:dyDescent="0.2">
      <c r="A726" s="46"/>
      <c r="B726" s="46"/>
      <c r="K726" s="47"/>
    </row>
    <row r="727" spans="1:11" s="3" customFormat="1" x14ac:dyDescent="0.2">
      <c r="A727" s="46"/>
      <c r="B727" s="46"/>
      <c r="K727" s="47"/>
    </row>
    <row r="728" spans="1:11" s="3" customFormat="1" x14ac:dyDescent="0.2">
      <c r="A728" s="46"/>
      <c r="B728" s="46"/>
      <c r="K728" s="47"/>
    </row>
    <row r="729" spans="1:11" s="3" customFormat="1" x14ac:dyDescent="0.2">
      <c r="A729" s="46"/>
      <c r="B729" s="46"/>
      <c r="K729" s="47"/>
    </row>
    <row r="730" spans="1:11" s="3" customFormat="1" x14ac:dyDescent="0.2">
      <c r="A730" s="46"/>
      <c r="B730" s="46"/>
      <c r="K730" s="47"/>
    </row>
    <row r="731" spans="1:11" s="3" customFormat="1" x14ac:dyDescent="0.2">
      <c r="A731" s="46"/>
      <c r="B731" s="46"/>
      <c r="K731" s="47"/>
    </row>
    <row r="732" spans="1:11" s="3" customFormat="1" x14ac:dyDescent="0.2">
      <c r="A732" s="46"/>
      <c r="B732" s="46"/>
      <c r="K732" s="47"/>
    </row>
    <row r="733" spans="1:11" s="3" customFormat="1" x14ac:dyDescent="0.2">
      <c r="A733" s="46"/>
      <c r="B733" s="46"/>
      <c r="K733" s="47"/>
    </row>
    <row r="734" spans="1:11" s="3" customFormat="1" x14ac:dyDescent="0.2">
      <c r="A734" s="46"/>
      <c r="B734" s="46"/>
      <c r="K734" s="47"/>
    </row>
    <row r="735" spans="1:11" s="3" customFormat="1" x14ac:dyDescent="0.2">
      <c r="A735" s="46"/>
      <c r="B735" s="46"/>
      <c r="K735" s="47"/>
    </row>
    <row r="736" spans="1:11" s="3" customFormat="1" x14ac:dyDescent="0.2">
      <c r="A736" s="46"/>
      <c r="B736" s="46"/>
      <c r="K736" s="47"/>
    </row>
    <row r="737" spans="1:11" s="3" customFormat="1" x14ac:dyDescent="0.2">
      <c r="A737" s="46"/>
      <c r="B737" s="46"/>
      <c r="K737" s="47"/>
    </row>
    <row r="738" spans="1:11" s="3" customFormat="1" x14ac:dyDescent="0.2">
      <c r="A738" s="46"/>
      <c r="B738" s="46"/>
      <c r="K738" s="47"/>
    </row>
    <row r="739" spans="1:11" s="3" customFormat="1" x14ac:dyDescent="0.2">
      <c r="A739" s="46"/>
      <c r="B739" s="46"/>
      <c r="K739" s="47"/>
    </row>
    <row r="740" spans="1:11" s="3" customFormat="1" x14ac:dyDescent="0.2">
      <c r="A740" s="46"/>
      <c r="B740" s="46"/>
      <c r="K740" s="47"/>
    </row>
    <row r="741" spans="1:11" s="3" customFormat="1" x14ac:dyDescent="0.2">
      <c r="A741" s="46"/>
      <c r="B741" s="46"/>
      <c r="K741" s="47"/>
    </row>
    <row r="742" spans="1:11" s="3" customFormat="1" x14ac:dyDescent="0.2">
      <c r="A742" s="46"/>
      <c r="B742" s="46"/>
      <c r="K742" s="47"/>
    </row>
    <row r="743" spans="1:11" s="3" customFormat="1" x14ac:dyDescent="0.2">
      <c r="A743" s="46"/>
      <c r="B743" s="46"/>
      <c r="K743" s="47"/>
    </row>
    <row r="744" spans="1:11" s="3" customFormat="1" x14ac:dyDescent="0.2">
      <c r="A744" s="46"/>
      <c r="B744" s="46"/>
      <c r="K744" s="47"/>
    </row>
    <row r="745" spans="1:11" s="3" customFormat="1" x14ac:dyDescent="0.2">
      <c r="A745" s="46"/>
      <c r="B745" s="46"/>
      <c r="K745" s="47"/>
    </row>
    <row r="746" spans="1:11" s="3" customFormat="1" x14ac:dyDescent="0.2">
      <c r="A746" s="46"/>
      <c r="B746" s="46"/>
      <c r="K746" s="47"/>
    </row>
    <row r="747" spans="1:11" s="3" customFormat="1" x14ac:dyDescent="0.2">
      <c r="A747" s="46"/>
      <c r="B747" s="46"/>
      <c r="K747" s="47"/>
    </row>
    <row r="748" spans="1:11" s="3" customFormat="1" x14ac:dyDescent="0.2">
      <c r="A748" s="46"/>
      <c r="B748" s="46"/>
      <c r="K748" s="47"/>
    </row>
    <row r="749" spans="1:11" s="3" customFormat="1" x14ac:dyDescent="0.2">
      <c r="A749" s="46"/>
      <c r="B749" s="46"/>
      <c r="K749" s="47"/>
    </row>
    <row r="750" spans="1:11" s="3" customFormat="1" x14ac:dyDescent="0.2">
      <c r="A750" s="46"/>
      <c r="B750" s="46"/>
      <c r="K750" s="47"/>
    </row>
    <row r="751" spans="1:11" s="3" customFormat="1" x14ac:dyDescent="0.2">
      <c r="A751" s="46"/>
      <c r="B751" s="46"/>
      <c r="K751" s="47"/>
    </row>
    <row r="752" spans="1:11" s="3" customFormat="1" x14ac:dyDescent="0.2">
      <c r="A752" s="46"/>
      <c r="B752" s="46"/>
      <c r="K752" s="47"/>
    </row>
    <row r="753" spans="1:11" s="3" customFormat="1" x14ac:dyDescent="0.2">
      <c r="A753" s="46"/>
      <c r="B753" s="46"/>
      <c r="K753" s="47"/>
    </row>
    <row r="754" spans="1:11" s="3" customFormat="1" x14ac:dyDescent="0.2">
      <c r="A754" s="46"/>
      <c r="B754" s="46"/>
      <c r="K754" s="47"/>
    </row>
    <row r="755" spans="1:11" s="3" customFormat="1" x14ac:dyDescent="0.2">
      <c r="A755" s="46"/>
      <c r="B755" s="46"/>
      <c r="K755" s="47"/>
    </row>
    <row r="756" spans="1:11" s="3" customFormat="1" x14ac:dyDescent="0.2">
      <c r="A756" s="46"/>
      <c r="B756" s="46"/>
      <c r="K756" s="47"/>
    </row>
    <row r="757" spans="1:11" s="3" customFormat="1" x14ac:dyDescent="0.2">
      <c r="A757" s="46"/>
      <c r="B757" s="46"/>
      <c r="K757" s="47"/>
    </row>
    <row r="758" spans="1:11" s="3" customFormat="1" x14ac:dyDescent="0.2">
      <c r="A758" s="46"/>
      <c r="B758" s="46"/>
      <c r="K758" s="47"/>
    </row>
    <row r="759" spans="1:11" s="3" customFormat="1" x14ac:dyDescent="0.2">
      <c r="A759" s="46"/>
      <c r="B759" s="46"/>
      <c r="K759" s="47"/>
    </row>
    <row r="760" spans="1:11" s="3" customFormat="1" x14ac:dyDescent="0.2">
      <c r="A760" s="46"/>
      <c r="B760" s="46"/>
      <c r="K760" s="47"/>
    </row>
    <row r="761" spans="1:11" s="3" customFormat="1" x14ac:dyDescent="0.2">
      <c r="A761" s="46"/>
      <c r="B761" s="46"/>
      <c r="K761" s="47"/>
    </row>
    <row r="762" spans="1:11" s="3" customFormat="1" x14ac:dyDescent="0.2">
      <c r="A762" s="46"/>
      <c r="B762" s="46"/>
      <c r="K762" s="47"/>
    </row>
    <row r="763" spans="1:11" s="3" customFormat="1" x14ac:dyDescent="0.2">
      <c r="A763" s="46"/>
      <c r="B763" s="46"/>
      <c r="K763" s="47"/>
    </row>
    <row r="764" spans="1:11" s="3" customFormat="1" x14ac:dyDescent="0.2">
      <c r="A764" s="46"/>
      <c r="B764" s="46"/>
      <c r="K764" s="47"/>
    </row>
    <row r="765" spans="1:11" s="3" customFormat="1" x14ac:dyDescent="0.2">
      <c r="A765" s="46"/>
      <c r="B765" s="46"/>
      <c r="K765" s="47"/>
    </row>
    <row r="766" spans="1:11" s="3" customFormat="1" x14ac:dyDescent="0.2">
      <c r="A766" s="46"/>
      <c r="B766" s="46"/>
      <c r="K766" s="47"/>
    </row>
    <row r="767" spans="1:11" s="3" customFormat="1" x14ac:dyDescent="0.2">
      <c r="A767" s="46"/>
      <c r="B767" s="46"/>
      <c r="K767" s="47"/>
    </row>
    <row r="768" spans="1:11" s="3" customFormat="1" x14ac:dyDescent="0.2">
      <c r="A768" s="46"/>
      <c r="B768" s="46"/>
      <c r="K768" s="47"/>
    </row>
    <row r="769" spans="1:11" s="3" customFormat="1" x14ac:dyDescent="0.2">
      <c r="A769" s="46"/>
      <c r="B769" s="46"/>
      <c r="K769" s="47"/>
    </row>
    <row r="770" spans="1:11" s="3" customFormat="1" x14ac:dyDescent="0.2">
      <c r="A770" s="46"/>
      <c r="B770" s="46"/>
      <c r="K770" s="47"/>
    </row>
    <row r="771" spans="1:11" s="3" customFormat="1" x14ac:dyDescent="0.2">
      <c r="A771" s="46"/>
      <c r="B771" s="46"/>
      <c r="K771" s="47"/>
    </row>
    <row r="772" spans="1:11" s="3" customFormat="1" x14ac:dyDescent="0.2">
      <c r="A772" s="46"/>
      <c r="B772" s="46"/>
      <c r="K772" s="47"/>
    </row>
    <row r="773" spans="1:11" s="3" customFormat="1" x14ac:dyDescent="0.2">
      <c r="A773" s="46"/>
      <c r="B773" s="46"/>
      <c r="K773" s="47"/>
    </row>
    <row r="774" spans="1:11" s="3" customFormat="1" x14ac:dyDescent="0.2">
      <c r="A774" s="46"/>
      <c r="B774" s="46"/>
      <c r="K774" s="47"/>
    </row>
    <row r="775" spans="1:11" s="3" customFormat="1" x14ac:dyDescent="0.2">
      <c r="A775" s="46"/>
      <c r="B775" s="46"/>
      <c r="K775" s="47"/>
    </row>
    <row r="776" spans="1:11" s="3" customFormat="1" x14ac:dyDescent="0.2">
      <c r="A776" s="46"/>
      <c r="B776" s="46"/>
      <c r="K776" s="47"/>
    </row>
    <row r="777" spans="1:11" s="3" customFormat="1" x14ac:dyDescent="0.2">
      <c r="A777" s="46"/>
      <c r="B777" s="46"/>
      <c r="K777" s="47"/>
    </row>
    <row r="778" spans="1:11" s="3" customFormat="1" x14ac:dyDescent="0.2">
      <c r="A778" s="46"/>
      <c r="B778" s="46"/>
      <c r="K778" s="47"/>
    </row>
    <row r="779" spans="1:11" s="3" customFormat="1" x14ac:dyDescent="0.2">
      <c r="A779" s="46"/>
      <c r="B779" s="46"/>
      <c r="K779" s="47"/>
    </row>
    <row r="780" spans="1:11" s="3" customFormat="1" x14ac:dyDescent="0.2">
      <c r="A780" s="46"/>
      <c r="B780" s="46"/>
      <c r="K780" s="47"/>
    </row>
    <row r="781" spans="1:11" s="3" customFormat="1" x14ac:dyDescent="0.2">
      <c r="A781" s="46"/>
      <c r="B781" s="46"/>
      <c r="K781" s="47"/>
    </row>
    <row r="782" spans="1:11" s="3" customFormat="1" x14ac:dyDescent="0.2">
      <c r="A782" s="46"/>
      <c r="B782" s="46"/>
      <c r="K782" s="47"/>
    </row>
    <row r="783" spans="1:11" s="3" customFormat="1" x14ac:dyDescent="0.2">
      <c r="A783" s="46"/>
      <c r="B783" s="46"/>
      <c r="K783" s="47"/>
    </row>
    <row r="784" spans="1:11" s="3" customFormat="1" x14ac:dyDescent="0.2">
      <c r="A784" s="46"/>
      <c r="B784" s="46"/>
      <c r="K784" s="47"/>
    </row>
    <row r="785" spans="1:11" s="3" customFormat="1" x14ac:dyDescent="0.2">
      <c r="A785" s="46"/>
      <c r="B785" s="46"/>
      <c r="K785" s="47"/>
    </row>
    <row r="786" spans="1:11" s="3" customFormat="1" x14ac:dyDescent="0.2">
      <c r="A786" s="46"/>
      <c r="B786" s="46"/>
      <c r="K786" s="47"/>
    </row>
    <row r="787" spans="1:11" s="3" customFormat="1" x14ac:dyDescent="0.2">
      <c r="A787" s="46"/>
      <c r="B787" s="46"/>
      <c r="K787" s="47"/>
    </row>
    <row r="788" spans="1:11" s="3" customFormat="1" x14ac:dyDescent="0.2">
      <c r="A788" s="46"/>
      <c r="B788" s="46"/>
      <c r="K788" s="47"/>
    </row>
    <row r="789" spans="1:11" s="3" customFormat="1" x14ac:dyDescent="0.2">
      <c r="A789" s="46"/>
      <c r="B789" s="46"/>
      <c r="K789" s="47"/>
    </row>
    <row r="790" spans="1:11" s="3" customFormat="1" x14ac:dyDescent="0.2">
      <c r="A790" s="46"/>
      <c r="B790" s="46"/>
      <c r="K790" s="47"/>
    </row>
    <row r="791" spans="1:11" s="3" customFormat="1" x14ac:dyDescent="0.2">
      <c r="A791" s="46"/>
      <c r="B791" s="46"/>
      <c r="K791" s="47"/>
    </row>
    <row r="792" spans="1:11" s="3" customFormat="1" x14ac:dyDescent="0.2">
      <c r="A792" s="46"/>
      <c r="B792" s="46"/>
      <c r="K792" s="47"/>
    </row>
    <row r="793" spans="1:11" s="3" customFormat="1" x14ac:dyDescent="0.2">
      <c r="A793" s="46"/>
      <c r="B793" s="46"/>
      <c r="K793" s="47"/>
    </row>
    <row r="794" spans="1:11" s="3" customFormat="1" x14ac:dyDescent="0.2">
      <c r="A794" s="46"/>
      <c r="B794" s="46"/>
      <c r="K794" s="47"/>
    </row>
    <row r="795" spans="1:11" s="3" customFormat="1" x14ac:dyDescent="0.2">
      <c r="A795" s="46"/>
      <c r="B795" s="46"/>
      <c r="K795" s="47"/>
    </row>
    <row r="796" spans="1:11" s="3" customFormat="1" x14ac:dyDescent="0.2">
      <c r="A796" s="46"/>
      <c r="B796" s="46"/>
      <c r="K796" s="47"/>
    </row>
    <row r="797" spans="1:11" s="3" customFormat="1" x14ac:dyDescent="0.2">
      <c r="A797" s="46"/>
      <c r="B797" s="46"/>
      <c r="K797" s="47"/>
    </row>
    <row r="798" spans="1:11" s="3" customFormat="1" x14ac:dyDescent="0.2">
      <c r="A798" s="46"/>
      <c r="B798" s="46"/>
      <c r="K798" s="47"/>
    </row>
    <row r="799" spans="1:11" s="3" customFormat="1" x14ac:dyDescent="0.2">
      <c r="A799" s="46"/>
      <c r="B799" s="46"/>
      <c r="K799" s="47"/>
    </row>
    <row r="800" spans="1:11" s="3" customFormat="1" x14ac:dyDescent="0.2">
      <c r="A800" s="46"/>
      <c r="B800" s="46"/>
      <c r="K800" s="47"/>
    </row>
    <row r="801" spans="1:11" s="3" customFormat="1" x14ac:dyDescent="0.2">
      <c r="A801" s="46"/>
      <c r="B801" s="46"/>
      <c r="K801" s="47"/>
    </row>
    <row r="802" spans="1:11" s="3" customFormat="1" x14ac:dyDescent="0.2">
      <c r="A802" s="46"/>
      <c r="B802" s="46"/>
      <c r="K802" s="47"/>
    </row>
    <row r="803" spans="1:11" s="3" customFormat="1" x14ac:dyDescent="0.2">
      <c r="A803" s="46"/>
      <c r="B803" s="46"/>
      <c r="K803" s="47"/>
    </row>
    <row r="804" spans="1:11" s="3" customFormat="1" x14ac:dyDescent="0.2">
      <c r="A804" s="46"/>
      <c r="B804" s="46"/>
      <c r="K804" s="47"/>
    </row>
    <row r="805" spans="1:11" s="3" customFormat="1" x14ac:dyDescent="0.2">
      <c r="A805" s="46"/>
      <c r="B805" s="46"/>
      <c r="K805" s="47"/>
    </row>
    <row r="806" spans="1:11" s="3" customFormat="1" x14ac:dyDescent="0.2">
      <c r="A806" s="46"/>
      <c r="B806" s="46"/>
      <c r="K806" s="47"/>
    </row>
    <row r="807" spans="1:11" s="3" customFormat="1" x14ac:dyDescent="0.2">
      <c r="A807" s="46"/>
      <c r="B807" s="46"/>
      <c r="K807" s="47"/>
    </row>
    <row r="808" spans="1:11" s="3" customFormat="1" x14ac:dyDescent="0.2">
      <c r="A808" s="46"/>
      <c r="B808" s="46"/>
      <c r="K808" s="47"/>
    </row>
    <row r="809" spans="1:11" s="3" customFormat="1" x14ac:dyDescent="0.2">
      <c r="A809" s="46"/>
      <c r="B809" s="46"/>
      <c r="K809" s="47"/>
    </row>
    <row r="810" spans="1:11" s="3" customFormat="1" x14ac:dyDescent="0.2">
      <c r="A810" s="46"/>
      <c r="B810" s="46"/>
      <c r="K810" s="47"/>
    </row>
    <row r="811" spans="1:11" s="3" customFormat="1" x14ac:dyDescent="0.2">
      <c r="A811" s="46"/>
      <c r="B811" s="46"/>
      <c r="K811" s="47"/>
    </row>
    <row r="812" spans="1:11" s="3" customFormat="1" x14ac:dyDescent="0.2">
      <c r="A812" s="46"/>
      <c r="B812" s="46"/>
      <c r="K812" s="47"/>
    </row>
    <row r="813" spans="1:11" s="3" customFormat="1" x14ac:dyDescent="0.2">
      <c r="A813" s="46"/>
      <c r="B813" s="46"/>
      <c r="K813" s="47"/>
    </row>
    <row r="814" spans="1:11" s="3" customFormat="1" x14ac:dyDescent="0.2">
      <c r="A814" s="46"/>
      <c r="B814" s="46"/>
      <c r="K814" s="47"/>
    </row>
    <row r="815" spans="1:11" s="3" customFormat="1" x14ac:dyDescent="0.2">
      <c r="A815" s="46"/>
      <c r="B815" s="46"/>
      <c r="K815" s="47"/>
    </row>
    <row r="816" spans="1:11" s="3" customFormat="1" x14ac:dyDescent="0.2">
      <c r="A816" s="46"/>
      <c r="B816" s="46"/>
      <c r="K816" s="47"/>
    </row>
    <row r="817" spans="1:11" s="3" customFormat="1" x14ac:dyDescent="0.2">
      <c r="A817" s="46"/>
      <c r="B817" s="46"/>
      <c r="K817" s="47"/>
    </row>
    <row r="818" spans="1:11" s="3" customFormat="1" x14ac:dyDescent="0.2">
      <c r="A818" s="46"/>
      <c r="B818" s="46"/>
      <c r="K818" s="47"/>
    </row>
    <row r="819" spans="1:11" s="3" customFormat="1" x14ac:dyDescent="0.2">
      <c r="A819" s="46"/>
      <c r="B819" s="46"/>
      <c r="K819" s="47"/>
    </row>
    <row r="820" spans="1:11" s="3" customFormat="1" x14ac:dyDescent="0.2">
      <c r="A820" s="46"/>
      <c r="B820" s="46"/>
      <c r="K820" s="47"/>
    </row>
    <row r="821" spans="1:11" s="3" customFormat="1" x14ac:dyDescent="0.2">
      <c r="A821" s="46"/>
      <c r="B821" s="46"/>
      <c r="K821" s="47"/>
    </row>
    <row r="822" spans="1:11" s="3" customFormat="1" x14ac:dyDescent="0.2">
      <c r="A822" s="46"/>
      <c r="B822" s="46"/>
      <c r="K822" s="47"/>
    </row>
    <row r="823" spans="1:11" s="3" customFormat="1" x14ac:dyDescent="0.2">
      <c r="A823" s="46"/>
      <c r="B823" s="46"/>
      <c r="K823" s="47"/>
    </row>
    <row r="824" spans="1:11" s="3" customFormat="1" x14ac:dyDescent="0.2">
      <c r="A824" s="46"/>
      <c r="B824" s="46"/>
      <c r="K824" s="47"/>
    </row>
    <row r="825" spans="1:11" s="3" customFormat="1" x14ac:dyDescent="0.2">
      <c r="A825" s="46"/>
      <c r="B825" s="46"/>
      <c r="K825" s="47"/>
    </row>
    <row r="826" spans="1:11" s="3" customFormat="1" x14ac:dyDescent="0.2">
      <c r="A826" s="46"/>
      <c r="B826" s="46"/>
      <c r="K826" s="47"/>
    </row>
    <row r="827" spans="1:11" s="3" customFormat="1" x14ac:dyDescent="0.2">
      <c r="A827" s="46"/>
      <c r="B827" s="46"/>
      <c r="K827" s="47"/>
    </row>
    <row r="828" spans="1:11" s="3" customFormat="1" x14ac:dyDescent="0.2">
      <c r="A828" s="46"/>
      <c r="B828" s="46"/>
      <c r="K828" s="47"/>
    </row>
    <row r="829" spans="1:11" s="3" customFormat="1" x14ac:dyDescent="0.2">
      <c r="A829" s="46"/>
      <c r="B829" s="46"/>
      <c r="K829" s="47"/>
    </row>
    <row r="830" spans="1:11" s="3" customFormat="1" x14ac:dyDescent="0.2">
      <c r="A830" s="46"/>
      <c r="B830" s="46"/>
      <c r="K830" s="47"/>
    </row>
    <row r="831" spans="1:11" s="3" customFormat="1" x14ac:dyDescent="0.2">
      <c r="A831" s="46"/>
      <c r="B831" s="46"/>
      <c r="K831" s="47"/>
    </row>
    <row r="832" spans="1:11" s="3" customFormat="1" x14ac:dyDescent="0.2">
      <c r="A832" s="46"/>
      <c r="B832" s="46"/>
      <c r="K832" s="47"/>
    </row>
    <row r="833" spans="1:11" s="3" customFormat="1" x14ac:dyDescent="0.2">
      <c r="A833" s="46"/>
      <c r="B833" s="46"/>
      <c r="K833" s="47"/>
    </row>
    <row r="834" spans="1:11" s="3" customFormat="1" x14ac:dyDescent="0.2">
      <c r="A834" s="46"/>
      <c r="B834" s="46"/>
      <c r="K834" s="47"/>
    </row>
    <row r="835" spans="1:11" s="3" customFormat="1" x14ac:dyDescent="0.2">
      <c r="A835" s="46"/>
      <c r="B835" s="46"/>
      <c r="K835" s="47"/>
    </row>
    <row r="836" spans="1:11" s="3" customFormat="1" x14ac:dyDescent="0.2">
      <c r="A836" s="46"/>
      <c r="B836" s="46"/>
      <c r="K836" s="47"/>
    </row>
    <row r="837" spans="1:11" s="3" customFormat="1" x14ac:dyDescent="0.2">
      <c r="A837" s="46"/>
      <c r="B837" s="46"/>
      <c r="K837" s="47"/>
    </row>
    <row r="838" spans="1:11" s="3" customFormat="1" x14ac:dyDescent="0.2">
      <c r="A838" s="46"/>
      <c r="B838" s="46"/>
      <c r="K838" s="47"/>
    </row>
    <row r="839" spans="1:11" s="3" customFormat="1" x14ac:dyDescent="0.2">
      <c r="A839" s="46"/>
      <c r="B839" s="46"/>
      <c r="K839" s="47"/>
    </row>
    <row r="840" spans="1:11" s="3" customFormat="1" x14ac:dyDescent="0.2">
      <c r="A840" s="46"/>
      <c r="B840" s="46"/>
      <c r="K840" s="47"/>
    </row>
    <row r="841" spans="1:11" s="3" customFormat="1" x14ac:dyDescent="0.2">
      <c r="A841" s="46"/>
      <c r="B841" s="46"/>
      <c r="K841" s="47"/>
    </row>
    <row r="842" spans="1:11" s="3" customFormat="1" x14ac:dyDescent="0.2">
      <c r="A842" s="46"/>
      <c r="B842" s="46"/>
      <c r="K842" s="47"/>
    </row>
    <row r="843" spans="1:11" s="3" customFormat="1" x14ac:dyDescent="0.2">
      <c r="A843" s="46"/>
      <c r="B843" s="46"/>
      <c r="K843" s="47"/>
    </row>
    <row r="844" spans="1:11" s="3" customFormat="1" x14ac:dyDescent="0.2">
      <c r="A844" s="46"/>
      <c r="B844" s="46"/>
      <c r="K844" s="47"/>
    </row>
    <row r="845" spans="1:11" s="3" customFormat="1" x14ac:dyDescent="0.2">
      <c r="A845" s="46"/>
      <c r="B845" s="46"/>
      <c r="K845" s="47"/>
    </row>
    <row r="846" spans="1:11" s="3" customFormat="1" x14ac:dyDescent="0.2">
      <c r="A846" s="46"/>
      <c r="B846" s="46"/>
      <c r="K846" s="47"/>
    </row>
    <row r="847" spans="1:11" s="3" customFormat="1" x14ac:dyDescent="0.2">
      <c r="A847" s="46"/>
      <c r="B847" s="46"/>
      <c r="K847" s="47"/>
    </row>
    <row r="848" spans="1:11" s="3" customFormat="1" x14ac:dyDescent="0.2">
      <c r="A848" s="46"/>
      <c r="B848" s="46"/>
      <c r="K848" s="47"/>
    </row>
    <row r="849" spans="1:11" s="3" customFormat="1" x14ac:dyDescent="0.2">
      <c r="A849" s="46"/>
      <c r="B849" s="46"/>
      <c r="K849" s="47"/>
    </row>
    <row r="850" spans="1:11" s="3" customFormat="1" x14ac:dyDescent="0.2">
      <c r="A850" s="46"/>
      <c r="B850" s="46"/>
      <c r="K850" s="47"/>
    </row>
    <row r="851" spans="1:11" s="3" customFormat="1" x14ac:dyDescent="0.2">
      <c r="A851" s="46"/>
      <c r="B851" s="46"/>
      <c r="K851" s="47"/>
    </row>
    <row r="852" spans="1:11" s="3" customFormat="1" x14ac:dyDescent="0.2">
      <c r="A852" s="46"/>
      <c r="B852" s="46"/>
      <c r="K852" s="47"/>
    </row>
    <row r="853" spans="1:11" s="3" customFormat="1" x14ac:dyDescent="0.2">
      <c r="A853" s="46"/>
      <c r="B853" s="46"/>
      <c r="K853" s="47"/>
    </row>
    <row r="854" spans="1:11" s="3" customFormat="1" x14ac:dyDescent="0.2">
      <c r="A854" s="46"/>
      <c r="B854" s="46"/>
      <c r="K854" s="47"/>
    </row>
    <row r="855" spans="1:11" s="3" customFormat="1" x14ac:dyDescent="0.2">
      <c r="A855" s="46"/>
      <c r="B855" s="46"/>
      <c r="K855" s="47"/>
    </row>
    <row r="856" spans="1:11" s="3" customFormat="1" x14ac:dyDescent="0.2">
      <c r="A856" s="46"/>
      <c r="B856" s="46"/>
      <c r="K856" s="47"/>
    </row>
    <row r="857" spans="1:11" s="3" customFormat="1" x14ac:dyDescent="0.2">
      <c r="A857" s="46"/>
      <c r="B857" s="46"/>
      <c r="K857" s="47"/>
    </row>
    <row r="858" spans="1:11" s="3" customFormat="1" x14ac:dyDescent="0.2">
      <c r="A858" s="46"/>
      <c r="B858" s="46"/>
      <c r="K858" s="47"/>
    </row>
    <row r="859" spans="1:11" s="3" customFormat="1" x14ac:dyDescent="0.2">
      <c r="A859" s="46"/>
      <c r="B859" s="46"/>
      <c r="K859" s="47"/>
    </row>
    <row r="860" spans="1:11" s="3" customFormat="1" x14ac:dyDescent="0.2">
      <c r="A860" s="46"/>
      <c r="B860" s="46"/>
      <c r="K860" s="47"/>
    </row>
    <row r="861" spans="1:11" s="3" customFormat="1" x14ac:dyDescent="0.2">
      <c r="A861" s="46"/>
      <c r="B861" s="46"/>
      <c r="K861" s="47"/>
    </row>
    <row r="862" spans="1:11" s="3" customFormat="1" x14ac:dyDescent="0.2">
      <c r="A862" s="46"/>
      <c r="B862" s="46"/>
      <c r="K862" s="47"/>
    </row>
    <row r="863" spans="1:11" s="3" customFormat="1" x14ac:dyDescent="0.2">
      <c r="A863" s="46"/>
      <c r="B863" s="46"/>
      <c r="K863" s="47"/>
    </row>
    <row r="864" spans="1:11" s="3" customFormat="1" x14ac:dyDescent="0.2">
      <c r="A864" s="46"/>
      <c r="B864" s="46"/>
      <c r="K864" s="47"/>
    </row>
    <row r="865" spans="1:11" s="3" customFormat="1" x14ac:dyDescent="0.2">
      <c r="A865" s="46"/>
      <c r="B865" s="46"/>
      <c r="K865" s="47"/>
    </row>
    <row r="866" spans="1:11" s="3" customFormat="1" x14ac:dyDescent="0.2">
      <c r="A866" s="46"/>
      <c r="B866" s="46"/>
      <c r="K866" s="47"/>
    </row>
    <row r="867" spans="1:11" s="3" customFormat="1" x14ac:dyDescent="0.2">
      <c r="A867" s="46"/>
      <c r="B867" s="46"/>
      <c r="K867" s="47"/>
    </row>
    <row r="868" spans="1:11" s="3" customFormat="1" x14ac:dyDescent="0.2">
      <c r="A868" s="46"/>
      <c r="B868" s="46"/>
      <c r="K868" s="47"/>
    </row>
    <row r="869" spans="1:11" s="3" customFormat="1" x14ac:dyDescent="0.2">
      <c r="A869" s="46"/>
      <c r="B869" s="46"/>
      <c r="K869" s="47"/>
    </row>
    <row r="870" spans="1:11" s="3" customFormat="1" x14ac:dyDescent="0.2">
      <c r="A870" s="46"/>
      <c r="B870" s="46"/>
      <c r="K870" s="47"/>
    </row>
    <row r="871" spans="1:11" s="3" customFormat="1" x14ac:dyDescent="0.2">
      <c r="A871" s="46"/>
      <c r="B871" s="46"/>
      <c r="K871" s="47"/>
    </row>
    <row r="872" spans="1:11" s="3" customFormat="1" x14ac:dyDescent="0.2">
      <c r="A872" s="46"/>
      <c r="B872" s="46"/>
      <c r="K872" s="47"/>
    </row>
    <row r="873" spans="1:11" s="3" customFormat="1" x14ac:dyDescent="0.2">
      <c r="A873" s="46"/>
      <c r="B873" s="46"/>
      <c r="K873" s="47"/>
    </row>
    <row r="874" spans="1:11" s="3" customFormat="1" x14ac:dyDescent="0.2">
      <c r="A874" s="46"/>
      <c r="B874" s="46"/>
      <c r="K874" s="47"/>
    </row>
    <row r="875" spans="1:11" s="3" customFormat="1" x14ac:dyDescent="0.2">
      <c r="A875" s="46"/>
      <c r="B875" s="46"/>
      <c r="K875" s="47"/>
    </row>
    <row r="876" spans="1:11" s="3" customFormat="1" x14ac:dyDescent="0.2">
      <c r="A876" s="46"/>
      <c r="B876" s="46"/>
      <c r="K876" s="47"/>
    </row>
    <row r="877" spans="1:11" s="3" customFormat="1" x14ac:dyDescent="0.2">
      <c r="A877" s="46"/>
      <c r="B877" s="46"/>
      <c r="K877" s="47"/>
    </row>
    <row r="878" spans="1:11" s="3" customFormat="1" x14ac:dyDescent="0.2">
      <c r="A878" s="46"/>
      <c r="B878" s="46"/>
      <c r="K878" s="47"/>
    </row>
    <row r="879" spans="1:11" s="3" customFormat="1" x14ac:dyDescent="0.2">
      <c r="A879" s="46"/>
      <c r="B879" s="46"/>
      <c r="K879" s="47"/>
    </row>
    <row r="880" spans="1:11" s="3" customFormat="1" x14ac:dyDescent="0.2">
      <c r="A880" s="46"/>
      <c r="B880" s="46"/>
      <c r="K880" s="47"/>
    </row>
    <row r="881" spans="1:11" s="3" customFormat="1" x14ac:dyDescent="0.2">
      <c r="A881" s="46"/>
      <c r="B881" s="46"/>
      <c r="K881" s="47"/>
    </row>
    <row r="882" spans="1:11" s="3" customFormat="1" x14ac:dyDescent="0.2">
      <c r="A882" s="46"/>
      <c r="B882" s="46"/>
      <c r="K882" s="47"/>
    </row>
    <row r="883" spans="1:11" s="3" customFormat="1" x14ac:dyDescent="0.2">
      <c r="A883" s="46"/>
      <c r="B883" s="46"/>
      <c r="K883" s="47"/>
    </row>
    <row r="884" spans="1:11" s="3" customFormat="1" x14ac:dyDescent="0.2">
      <c r="A884" s="46"/>
      <c r="B884" s="46"/>
      <c r="K884" s="47"/>
    </row>
    <row r="885" spans="1:11" s="3" customFormat="1" x14ac:dyDescent="0.2">
      <c r="A885" s="46"/>
      <c r="B885" s="46"/>
      <c r="K885" s="47"/>
    </row>
    <row r="886" spans="1:11" s="3" customFormat="1" x14ac:dyDescent="0.2">
      <c r="A886" s="46"/>
      <c r="B886" s="46"/>
      <c r="K886" s="47"/>
    </row>
    <row r="887" spans="1:11" s="3" customFormat="1" x14ac:dyDescent="0.2">
      <c r="A887" s="46"/>
      <c r="B887" s="46"/>
      <c r="K887" s="47"/>
    </row>
    <row r="888" spans="1:11" s="3" customFormat="1" x14ac:dyDescent="0.2">
      <c r="A888" s="46"/>
      <c r="B888" s="46"/>
      <c r="K888" s="47"/>
    </row>
    <row r="889" spans="1:11" s="3" customFormat="1" x14ac:dyDescent="0.2">
      <c r="A889" s="46"/>
      <c r="B889" s="46"/>
      <c r="K889" s="47"/>
    </row>
    <row r="890" spans="1:11" s="3" customFormat="1" x14ac:dyDescent="0.2">
      <c r="A890" s="46"/>
      <c r="B890" s="46"/>
      <c r="K890" s="47"/>
    </row>
    <row r="891" spans="1:11" s="3" customFormat="1" x14ac:dyDescent="0.2">
      <c r="A891" s="46"/>
      <c r="B891" s="46"/>
      <c r="K891" s="47"/>
    </row>
    <row r="892" spans="1:11" s="3" customFormat="1" x14ac:dyDescent="0.2">
      <c r="A892" s="46"/>
      <c r="B892" s="46"/>
      <c r="K892" s="47"/>
    </row>
    <row r="893" spans="1:11" s="3" customFormat="1" x14ac:dyDescent="0.2">
      <c r="A893" s="46"/>
      <c r="B893" s="46"/>
      <c r="K893" s="47"/>
    </row>
    <row r="894" spans="1:11" s="3" customFormat="1" x14ac:dyDescent="0.2">
      <c r="A894" s="46"/>
      <c r="B894" s="46"/>
      <c r="K894" s="47"/>
    </row>
    <row r="895" spans="1:11" s="3" customFormat="1" x14ac:dyDescent="0.2">
      <c r="A895" s="46"/>
      <c r="B895" s="46"/>
      <c r="K895" s="47"/>
    </row>
    <row r="896" spans="1:11" s="3" customFormat="1" x14ac:dyDescent="0.2">
      <c r="A896" s="46"/>
      <c r="B896" s="46"/>
      <c r="K896" s="47"/>
    </row>
    <row r="897" spans="1:11" s="3" customFormat="1" x14ac:dyDescent="0.2">
      <c r="A897" s="46"/>
      <c r="B897" s="46"/>
      <c r="K897" s="47"/>
    </row>
    <row r="898" spans="1:11" s="3" customFormat="1" x14ac:dyDescent="0.2">
      <c r="A898" s="46"/>
      <c r="B898" s="46"/>
      <c r="K898" s="47"/>
    </row>
    <row r="899" spans="1:11" s="3" customFormat="1" x14ac:dyDescent="0.2">
      <c r="A899" s="46"/>
      <c r="B899" s="46"/>
      <c r="K899" s="47"/>
    </row>
    <row r="900" spans="1:11" s="3" customFormat="1" x14ac:dyDescent="0.2">
      <c r="A900" s="46"/>
      <c r="B900" s="46"/>
      <c r="K900" s="47"/>
    </row>
    <row r="901" spans="1:11" s="3" customFormat="1" x14ac:dyDescent="0.2">
      <c r="A901" s="46"/>
      <c r="B901" s="46"/>
      <c r="K901" s="47"/>
    </row>
    <row r="902" spans="1:11" s="3" customFormat="1" x14ac:dyDescent="0.2">
      <c r="A902" s="46"/>
      <c r="B902" s="46"/>
      <c r="K902" s="47"/>
    </row>
    <row r="903" spans="1:11" s="3" customFormat="1" x14ac:dyDescent="0.2">
      <c r="A903" s="46"/>
      <c r="B903" s="46"/>
      <c r="K903" s="47"/>
    </row>
    <row r="904" spans="1:11" s="3" customFormat="1" x14ac:dyDescent="0.2">
      <c r="A904" s="46"/>
      <c r="B904" s="46"/>
      <c r="K904" s="47"/>
    </row>
    <row r="905" spans="1:11" s="3" customFormat="1" x14ac:dyDescent="0.2">
      <c r="A905" s="46"/>
      <c r="B905" s="46"/>
      <c r="K905" s="47"/>
    </row>
    <row r="906" spans="1:11" s="3" customFormat="1" x14ac:dyDescent="0.2">
      <c r="A906" s="46"/>
      <c r="B906" s="46"/>
      <c r="K906" s="47"/>
    </row>
    <row r="907" spans="1:11" s="3" customFormat="1" x14ac:dyDescent="0.2">
      <c r="A907" s="46"/>
      <c r="B907" s="46"/>
      <c r="K907" s="47"/>
    </row>
    <row r="908" spans="1:11" s="3" customFormat="1" x14ac:dyDescent="0.2">
      <c r="A908" s="46"/>
      <c r="B908" s="46"/>
      <c r="K908" s="47"/>
    </row>
    <row r="909" spans="1:11" s="3" customFormat="1" x14ac:dyDescent="0.2">
      <c r="A909" s="46"/>
      <c r="B909" s="46"/>
      <c r="K909" s="47"/>
    </row>
    <row r="910" spans="1:11" s="3" customFormat="1" x14ac:dyDescent="0.2">
      <c r="A910" s="46"/>
      <c r="B910" s="46"/>
      <c r="K910" s="47"/>
    </row>
    <row r="911" spans="1:11" s="3" customFormat="1" x14ac:dyDescent="0.2">
      <c r="A911" s="46"/>
      <c r="B911" s="46"/>
      <c r="K911" s="47"/>
    </row>
    <row r="912" spans="1:11" s="3" customFormat="1" x14ac:dyDescent="0.2">
      <c r="A912" s="46"/>
      <c r="B912" s="46"/>
      <c r="K912" s="47"/>
    </row>
    <row r="913" spans="1:11" s="3" customFormat="1" x14ac:dyDescent="0.2">
      <c r="A913" s="46"/>
      <c r="B913" s="46"/>
      <c r="K913" s="47"/>
    </row>
    <row r="914" spans="1:11" s="3" customFormat="1" x14ac:dyDescent="0.2">
      <c r="A914" s="46"/>
      <c r="B914" s="46"/>
      <c r="K914" s="47"/>
    </row>
    <row r="915" spans="1:11" s="3" customFormat="1" x14ac:dyDescent="0.2">
      <c r="A915" s="46"/>
      <c r="B915" s="46"/>
      <c r="K915" s="47"/>
    </row>
    <row r="916" spans="1:11" s="3" customFormat="1" x14ac:dyDescent="0.2">
      <c r="A916" s="46"/>
      <c r="B916" s="46"/>
      <c r="K916" s="47"/>
    </row>
    <row r="917" spans="1:11" s="3" customFormat="1" x14ac:dyDescent="0.2">
      <c r="A917" s="46"/>
      <c r="B917" s="46"/>
      <c r="K917" s="47"/>
    </row>
    <row r="918" spans="1:11" s="3" customFormat="1" x14ac:dyDescent="0.2">
      <c r="A918" s="46"/>
      <c r="B918" s="46"/>
      <c r="K918" s="47"/>
    </row>
    <row r="919" spans="1:11" s="3" customFormat="1" x14ac:dyDescent="0.2">
      <c r="A919" s="46"/>
      <c r="B919" s="46"/>
      <c r="K919" s="47"/>
    </row>
    <row r="920" spans="1:11" s="3" customFormat="1" x14ac:dyDescent="0.2">
      <c r="A920" s="46"/>
      <c r="B920" s="46"/>
      <c r="K920" s="47"/>
    </row>
    <row r="921" spans="1:11" s="3" customFormat="1" x14ac:dyDescent="0.2">
      <c r="A921" s="46"/>
      <c r="B921" s="46"/>
      <c r="K921" s="47"/>
    </row>
    <row r="922" spans="1:11" s="3" customFormat="1" x14ac:dyDescent="0.2">
      <c r="A922" s="46"/>
      <c r="B922" s="46"/>
      <c r="K922" s="47"/>
    </row>
    <row r="923" spans="1:11" s="3" customFormat="1" x14ac:dyDescent="0.2">
      <c r="A923" s="46"/>
      <c r="B923" s="46"/>
      <c r="K923" s="47"/>
    </row>
    <row r="924" spans="1:11" s="3" customFormat="1" x14ac:dyDescent="0.2">
      <c r="A924" s="46"/>
      <c r="B924" s="46"/>
      <c r="K924" s="47"/>
    </row>
    <row r="925" spans="1:11" s="3" customFormat="1" x14ac:dyDescent="0.2">
      <c r="A925" s="46"/>
      <c r="B925" s="46"/>
      <c r="K925" s="47"/>
    </row>
    <row r="926" spans="1:11" s="3" customFormat="1" x14ac:dyDescent="0.2">
      <c r="A926" s="46"/>
      <c r="B926" s="46"/>
      <c r="K926" s="47"/>
    </row>
    <row r="927" spans="1:11" s="3" customFormat="1" x14ac:dyDescent="0.2">
      <c r="A927" s="46"/>
      <c r="B927" s="46"/>
      <c r="K927" s="47"/>
    </row>
    <row r="928" spans="1:11" s="3" customFormat="1" x14ac:dyDescent="0.2">
      <c r="A928" s="46"/>
      <c r="B928" s="46"/>
      <c r="K928" s="47"/>
    </row>
    <row r="929" spans="1:11" s="3" customFormat="1" x14ac:dyDescent="0.2">
      <c r="A929" s="46"/>
      <c r="B929" s="46"/>
      <c r="K929" s="47"/>
    </row>
    <row r="930" spans="1:11" s="3" customFormat="1" x14ac:dyDescent="0.2">
      <c r="A930" s="46"/>
      <c r="B930" s="46"/>
      <c r="K930" s="47"/>
    </row>
    <row r="931" spans="1:11" s="3" customFormat="1" x14ac:dyDescent="0.2">
      <c r="A931" s="46"/>
      <c r="B931" s="46"/>
      <c r="K931" s="47"/>
    </row>
    <row r="932" spans="1:11" s="3" customFormat="1" x14ac:dyDescent="0.2">
      <c r="A932" s="46"/>
      <c r="B932" s="46"/>
      <c r="K932" s="47"/>
    </row>
    <row r="933" spans="1:11" s="3" customFormat="1" x14ac:dyDescent="0.2">
      <c r="A933" s="46"/>
      <c r="B933" s="46"/>
      <c r="K933" s="47"/>
    </row>
    <row r="934" spans="1:11" s="3" customFormat="1" x14ac:dyDescent="0.2">
      <c r="A934" s="46"/>
      <c r="B934" s="46"/>
      <c r="K934" s="47"/>
    </row>
    <row r="935" spans="1:11" s="3" customFormat="1" x14ac:dyDescent="0.2">
      <c r="A935" s="46"/>
      <c r="B935" s="46"/>
      <c r="K935" s="47"/>
    </row>
    <row r="936" spans="1:11" s="3" customFormat="1" x14ac:dyDescent="0.2">
      <c r="A936" s="46"/>
      <c r="B936" s="46"/>
      <c r="K936" s="47"/>
    </row>
    <row r="937" spans="1:11" s="3" customFormat="1" x14ac:dyDescent="0.2">
      <c r="A937" s="46"/>
      <c r="B937" s="46"/>
      <c r="K937" s="47"/>
    </row>
    <row r="938" spans="1:11" s="3" customFormat="1" x14ac:dyDescent="0.2">
      <c r="A938" s="46"/>
      <c r="B938" s="46"/>
      <c r="K938" s="47"/>
    </row>
    <row r="939" spans="1:11" s="3" customFormat="1" x14ac:dyDescent="0.2">
      <c r="A939" s="46"/>
      <c r="B939" s="46"/>
      <c r="K939" s="47"/>
    </row>
    <row r="940" spans="1:11" s="3" customFormat="1" x14ac:dyDescent="0.2">
      <c r="A940" s="46"/>
      <c r="B940" s="46"/>
      <c r="K940" s="47"/>
    </row>
    <row r="941" spans="1:11" s="3" customFormat="1" x14ac:dyDescent="0.2">
      <c r="A941" s="46"/>
      <c r="B941" s="46"/>
      <c r="K941" s="47"/>
    </row>
    <row r="942" spans="1:11" s="3" customFormat="1" x14ac:dyDescent="0.2">
      <c r="A942" s="46"/>
      <c r="B942" s="46"/>
      <c r="K942" s="47"/>
    </row>
    <row r="943" spans="1:11" s="3" customFormat="1" x14ac:dyDescent="0.2">
      <c r="A943" s="46"/>
      <c r="B943" s="46"/>
      <c r="K943" s="47"/>
    </row>
    <row r="944" spans="1:11" s="3" customFormat="1" x14ac:dyDescent="0.2">
      <c r="A944" s="46"/>
      <c r="B944" s="46"/>
      <c r="K944" s="47"/>
    </row>
    <row r="945" spans="1:11" s="3" customFormat="1" x14ac:dyDescent="0.2">
      <c r="A945" s="46"/>
      <c r="B945" s="46"/>
      <c r="K945" s="47"/>
    </row>
    <row r="946" spans="1:11" s="3" customFormat="1" x14ac:dyDescent="0.2">
      <c r="A946" s="46"/>
      <c r="B946" s="46"/>
      <c r="K946" s="47"/>
    </row>
    <row r="947" spans="1:11" s="3" customFormat="1" x14ac:dyDescent="0.2">
      <c r="A947" s="46"/>
      <c r="B947" s="46"/>
      <c r="K947" s="47"/>
    </row>
    <row r="948" spans="1:11" s="3" customFormat="1" x14ac:dyDescent="0.2">
      <c r="A948" s="46"/>
      <c r="B948" s="46"/>
      <c r="K948" s="47"/>
    </row>
    <row r="949" spans="1:11" s="3" customFormat="1" x14ac:dyDescent="0.2">
      <c r="A949" s="46"/>
      <c r="B949" s="46"/>
      <c r="K949" s="47"/>
    </row>
    <row r="950" spans="1:11" s="3" customFormat="1" x14ac:dyDescent="0.2">
      <c r="A950" s="46"/>
      <c r="B950" s="46"/>
      <c r="K950" s="47"/>
    </row>
    <row r="951" spans="1:11" s="3" customFormat="1" x14ac:dyDescent="0.2">
      <c r="A951" s="46"/>
      <c r="B951" s="46"/>
      <c r="K951" s="47"/>
    </row>
    <row r="952" spans="1:11" s="3" customFormat="1" x14ac:dyDescent="0.2">
      <c r="A952" s="46"/>
      <c r="B952" s="46"/>
      <c r="K952" s="47"/>
    </row>
    <row r="953" spans="1:11" s="3" customFormat="1" x14ac:dyDescent="0.2">
      <c r="A953" s="46"/>
      <c r="B953" s="46"/>
      <c r="K953" s="47"/>
    </row>
    <row r="954" spans="1:11" s="3" customFormat="1" x14ac:dyDescent="0.2">
      <c r="A954" s="46"/>
      <c r="B954" s="46"/>
      <c r="K954" s="47"/>
    </row>
    <row r="955" spans="1:11" s="3" customFormat="1" x14ac:dyDescent="0.2">
      <c r="A955" s="46"/>
      <c r="B955" s="46"/>
      <c r="K955" s="47"/>
    </row>
    <row r="956" spans="1:11" s="3" customFormat="1" x14ac:dyDescent="0.2">
      <c r="A956" s="46"/>
      <c r="B956" s="46"/>
      <c r="K956" s="47"/>
    </row>
    <row r="957" spans="1:11" s="3" customFormat="1" x14ac:dyDescent="0.2">
      <c r="A957" s="46"/>
      <c r="B957" s="46"/>
      <c r="K957" s="47"/>
    </row>
    <row r="958" spans="1:11" s="3" customFormat="1" x14ac:dyDescent="0.2">
      <c r="A958" s="46"/>
      <c r="B958" s="46"/>
      <c r="K958" s="47"/>
    </row>
    <row r="959" spans="1:11" s="3" customFormat="1" x14ac:dyDescent="0.2">
      <c r="A959" s="46"/>
      <c r="B959" s="46"/>
      <c r="K959" s="47"/>
    </row>
    <row r="960" spans="1:11" s="3" customFormat="1" x14ac:dyDescent="0.2">
      <c r="A960" s="46"/>
      <c r="B960" s="46"/>
      <c r="K960" s="47"/>
    </row>
    <row r="961" spans="1:11" s="3" customFormat="1" x14ac:dyDescent="0.2">
      <c r="A961" s="46"/>
      <c r="B961" s="46"/>
      <c r="K961" s="47"/>
    </row>
    <row r="962" spans="1:11" s="3" customFormat="1" x14ac:dyDescent="0.2">
      <c r="A962" s="46"/>
      <c r="B962" s="46"/>
      <c r="K962" s="47"/>
    </row>
    <row r="963" spans="1:11" s="3" customFormat="1" x14ac:dyDescent="0.2">
      <c r="A963" s="46"/>
      <c r="B963" s="46"/>
      <c r="K963" s="47"/>
    </row>
    <row r="964" spans="1:11" s="3" customFormat="1" x14ac:dyDescent="0.2">
      <c r="A964" s="46"/>
      <c r="B964" s="46"/>
      <c r="K964" s="47"/>
    </row>
    <row r="965" spans="1:11" s="3" customFormat="1" x14ac:dyDescent="0.2">
      <c r="A965" s="46"/>
      <c r="B965" s="46"/>
      <c r="K965" s="47"/>
    </row>
    <row r="966" spans="1:11" s="3" customFormat="1" x14ac:dyDescent="0.2">
      <c r="A966" s="46"/>
      <c r="B966" s="46"/>
      <c r="K966" s="47"/>
    </row>
    <row r="967" spans="1:11" s="3" customFormat="1" x14ac:dyDescent="0.2">
      <c r="A967" s="46"/>
      <c r="B967" s="46"/>
      <c r="K967" s="47"/>
    </row>
    <row r="968" spans="1:11" s="3" customFormat="1" x14ac:dyDescent="0.2">
      <c r="A968" s="46"/>
      <c r="B968" s="46"/>
      <c r="K968" s="47"/>
    </row>
    <row r="969" spans="1:11" s="3" customFormat="1" x14ac:dyDescent="0.2">
      <c r="A969" s="46"/>
      <c r="B969" s="46"/>
      <c r="K969" s="47"/>
    </row>
    <row r="970" spans="1:11" s="3" customFormat="1" x14ac:dyDescent="0.2">
      <c r="A970" s="46"/>
      <c r="B970" s="46"/>
      <c r="K970" s="47"/>
    </row>
    <row r="971" spans="1:11" s="3" customFormat="1" x14ac:dyDescent="0.2">
      <c r="A971" s="46"/>
      <c r="B971" s="46"/>
      <c r="K971" s="47"/>
    </row>
    <row r="972" spans="1:11" s="3" customFormat="1" x14ac:dyDescent="0.2">
      <c r="A972" s="46"/>
      <c r="B972" s="46"/>
      <c r="K972" s="47"/>
    </row>
    <row r="973" spans="1:11" s="3" customFormat="1" x14ac:dyDescent="0.2">
      <c r="A973" s="46"/>
      <c r="B973" s="46"/>
      <c r="K973" s="47"/>
    </row>
    <row r="974" spans="1:11" s="3" customFormat="1" x14ac:dyDescent="0.2">
      <c r="A974" s="46"/>
      <c r="B974" s="46"/>
      <c r="K974" s="47"/>
    </row>
    <row r="975" spans="1:11" s="3" customFormat="1" x14ac:dyDescent="0.2">
      <c r="A975" s="46"/>
      <c r="B975" s="46"/>
      <c r="K975" s="47"/>
    </row>
    <row r="976" spans="1:11" s="3" customFormat="1" x14ac:dyDescent="0.2">
      <c r="A976" s="46"/>
      <c r="B976" s="46"/>
      <c r="K976" s="47"/>
    </row>
    <row r="977" spans="1:11" s="3" customFormat="1" x14ac:dyDescent="0.2">
      <c r="A977" s="46"/>
      <c r="B977" s="46"/>
      <c r="K977" s="47"/>
    </row>
    <row r="978" spans="1:11" s="3" customFormat="1" x14ac:dyDescent="0.2">
      <c r="A978" s="46"/>
      <c r="B978" s="46"/>
      <c r="K978" s="47"/>
    </row>
    <row r="979" spans="1:11" s="3" customFormat="1" x14ac:dyDescent="0.2">
      <c r="A979" s="46"/>
      <c r="B979" s="46"/>
      <c r="K979" s="47"/>
    </row>
    <row r="980" spans="1:11" s="3" customFormat="1" x14ac:dyDescent="0.2">
      <c r="A980" s="46"/>
      <c r="B980" s="46"/>
      <c r="K980" s="47"/>
    </row>
    <row r="981" spans="1:11" s="3" customFormat="1" x14ac:dyDescent="0.2">
      <c r="A981" s="46"/>
      <c r="B981" s="46"/>
      <c r="K981" s="47"/>
    </row>
    <row r="982" spans="1:11" s="3" customFormat="1" x14ac:dyDescent="0.2">
      <c r="A982" s="46"/>
      <c r="B982" s="46"/>
      <c r="K982" s="47"/>
    </row>
    <row r="983" spans="1:11" s="3" customFormat="1" x14ac:dyDescent="0.2">
      <c r="A983" s="46"/>
      <c r="B983" s="46"/>
      <c r="K983" s="47"/>
    </row>
    <row r="984" spans="1:11" s="3" customFormat="1" x14ac:dyDescent="0.2">
      <c r="A984" s="46"/>
      <c r="B984" s="46"/>
      <c r="K984" s="47"/>
    </row>
    <row r="985" spans="1:11" s="3" customFormat="1" x14ac:dyDescent="0.2">
      <c r="A985" s="46"/>
      <c r="B985" s="46"/>
      <c r="K985" s="47"/>
    </row>
    <row r="986" spans="1:11" s="3" customFormat="1" x14ac:dyDescent="0.2">
      <c r="A986" s="46"/>
      <c r="B986" s="46"/>
      <c r="K986" s="47"/>
    </row>
    <row r="987" spans="1:11" s="3" customFormat="1" x14ac:dyDescent="0.2">
      <c r="A987" s="46"/>
      <c r="B987" s="46"/>
      <c r="K987" s="47"/>
    </row>
    <row r="988" spans="1:11" s="3" customFormat="1" x14ac:dyDescent="0.2">
      <c r="A988" s="46"/>
      <c r="B988" s="46"/>
      <c r="K988" s="47"/>
    </row>
    <row r="989" spans="1:11" s="3" customFormat="1" x14ac:dyDescent="0.2">
      <c r="A989" s="46"/>
      <c r="B989" s="46"/>
      <c r="K989" s="47"/>
    </row>
    <row r="990" spans="1:11" s="3" customFormat="1" x14ac:dyDescent="0.2">
      <c r="A990" s="46"/>
      <c r="B990" s="46"/>
      <c r="K990" s="47"/>
    </row>
    <row r="991" spans="1:11" s="3" customFormat="1" x14ac:dyDescent="0.2">
      <c r="A991" s="46"/>
      <c r="B991" s="46"/>
      <c r="K991" s="47"/>
    </row>
    <row r="992" spans="1:11" s="3" customFormat="1" x14ac:dyDescent="0.2">
      <c r="A992" s="46"/>
      <c r="B992" s="46"/>
      <c r="K992" s="47"/>
    </row>
    <row r="993" spans="1:11" s="3" customFormat="1" x14ac:dyDescent="0.2">
      <c r="A993" s="46"/>
      <c r="B993" s="46"/>
      <c r="K993" s="47"/>
    </row>
    <row r="994" spans="1:11" s="3" customFormat="1" x14ac:dyDescent="0.2">
      <c r="A994" s="46"/>
      <c r="B994" s="46"/>
      <c r="K994" s="47"/>
    </row>
    <row r="995" spans="1:11" s="3" customFormat="1" x14ac:dyDescent="0.2">
      <c r="A995" s="46"/>
      <c r="B995" s="46"/>
      <c r="K995" s="47"/>
    </row>
    <row r="996" spans="1:11" s="3" customFormat="1" x14ac:dyDescent="0.2">
      <c r="A996" s="46"/>
      <c r="B996" s="46"/>
      <c r="K996" s="47"/>
    </row>
    <row r="997" spans="1:11" s="3" customFormat="1" x14ac:dyDescent="0.2">
      <c r="A997" s="46"/>
      <c r="B997" s="46"/>
      <c r="K997" s="47"/>
    </row>
    <row r="998" spans="1:11" s="3" customFormat="1" x14ac:dyDescent="0.2">
      <c r="A998" s="46"/>
      <c r="B998" s="46"/>
      <c r="K998" s="47"/>
    </row>
    <row r="999" spans="1:11" s="3" customFormat="1" x14ac:dyDescent="0.2">
      <c r="A999" s="46"/>
      <c r="B999" s="46"/>
      <c r="K999" s="47"/>
    </row>
    <row r="1000" spans="1:11" s="3" customFormat="1" x14ac:dyDescent="0.2">
      <c r="A1000" s="46"/>
      <c r="B1000" s="46"/>
      <c r="K1000" s="47"/>
    </row>
    <row r="1001" spans="1:11" s="3" customFormat="1" x14ac:dyDescent="0.2">
      <c r="A1001" s="46"/>
      <c r="B1001" s="46"/>
      <c r="K1001" s="47"/>
    </row>
    <row r="1002" spans="1:11" s="3" customFormat="1" x14ac:dyDescent="0.2">
      <c r="A1002" s="46"/>
      <c r="B1002" s="46"/>
      <c r="K1002" s="47"/>
    </row>
    <row r="1003" spans="1:11" s="3" customFormat="1" x14ac:dyDescent="0.2">
      <c r="A1003" s="46"/>
      <c r="B1003" s="46"/>
      <c r="K1003" s="47"/>
    </row>
    <row r="1004" spans="1:11" s="3" customFormat="1" x14ac:dyDescent="0.2">
      <c r="A1004" s="46"/>
      <c r="B1004" s="46"/>
      <c r="K1004" s="47"/>
    </row>
    <row r="1005" spans="1:11" s="3" customFormat="1" x14ac:dyDescent="0.2">
      <c r="A1005" s="46"/>
      <c r="B1005" s="46"/>
      <c r="K1005" s="47"/>
    </row>
    <row r="1006" spans="1:11" s="3" customFormat="1" x14ac:dyDescent="0.2">
      <c r="A1006" s="46"/>
      <c r="B1006" s="46"/>
      <c r="K1006" s="47"/>
    </row>
    <row r="1007" spans="1:11" s="3" customFormat="1" x14ac:dyDescent="0.2">
      <c r="A1007" s="46"/>
      <c r="B1007" s="46"/>
      <c r="K1007" s="47"/>
    </row>
    <row r="1008" spans="1:11" s="3" customFormat="1" x14ac:dyDescent="0.2">
      <c r="A1008" s="46"/>
      <c r="B1008" s="46"/>
      <c r="K1008" s="47"/>
    </row>
    <row r="1009" spans="1:11" s="3" customFormat="1" x14ac:dyDescent="0.2">
      <c r="A1009" s="46"/>
      <c r="B1009" s="46"/>
      <c r="K1009" s="47"/>
    </row>
    <row r="1010" spans="1:11" s="3" customFormat="1" x14ac:dyDescent="0.2">
      <c r="A1010" s="46"/>
      <c r="B1010" s="46"/>
      <c r="K1010" s="47"/>
    </row>
    <row r="1011" spans="1:11" s="3" customFormat="1" x14ac:dyDescent="0.2">
      <c r="A1011" s="46"/>
      <c r="B1011" s="46"/>
      <c r="K1011" s="47"/>
    </row>
    <row r="1012" spans="1:11" s="3" customFormat="1" x14ac:dyDescent="0.2">
      <c r="A1012" s="46"/>
      <c r="B1012" s="46"/>
      <c r="K1012" s="47"/>
    </row>
    <row r="1013" spans="1:11" s="3" customFormat="1" x14ac:dyDescent="0.2">
      <c r="A1013" s="46"/>
      <c r="B1013" s="46"/>
      <c r="K1013" s="47"/>
    </row>
    <row r="1014" spans="1:11" s="3" customFormat="1" x14ac:dyDescent="0.2">
      <c r="A1014" s="46"/>
      <c r="B1014" s="46"/>
      <c r="K1014" s="47"/>
    </row>
    <row r="1015" spans="1:11" s="3" customFormat="1" x14ac:dyDescent="0.2">
      <c r="A1015" s="46"/>
      <c r="B1015" s="46"/>
      <c r="K1015" s="47"/>
    </row>
    <row r="1016" spans="1:11" s="3" customFormat="1" x14ac:dyDescent="0.2">
      <c r="A1016" s="46"/>
      <c r="B1016" s="46"/>
      <c r="K1016" s="47"/>
    </row>
    <row r="1017" spans="1:11" s="3" customFormat="1" x14ac:dyDescent="0.2">
      <c r="A1017" s="46"/>
      <c r="B1017" s="46"/>
      <c r="K1017" s="47"/>
    </row>
    <row r="1018" spans="1:11" s="3" customFormat="1" x14ac:dyDescent="0.2">
      <c r="A1018" s="46"/>
      <c r="B1018" s="46"/>
      <c r="K1018" s="47"/>
    </row>
    <row r="1019" spans="1:11" s="3" customFormat="1" x14ac:dyDescent="0.2">
      <c r="A1019" s="46"/>
      <c r="B1019" s="46"/>
      <c r="K1019" s="47"/>
    </row>
    <row r="1020" spans="1:11" s="3" customFormat="1" x14ac:dyDescent="0.2">
      <c r="A1020" s="46"/>
      <c r="B1020" s="46"/>
      <c r="K1020" s="47"/>
    </row>
    <row r="1021" spans="1:11" s="3" customFormat="1" x14ac:dyDescent="0.2">
      <c r="A1021" s="46"/>
      <c r="B1021" s="46"/>
      <c r="K1021" s="47"/>
    </row>
    <row r="1022" spans="1:11" s="3" customFormat="1" x14ac:dyDescent="0.2">
      <c r="A1022" s="46"/>
      <c r="B1022" s="46"/>
      <c r="K1022" s="47"/>
    </row>
    <row r="1023" spans="1:11" s="3" customFormat="1" x14ac:dyDescent="0.2">
      <c r="A1023" s="46"/>
      <c r="B1023" s="46"/>
      <c r="K1023" s="47"/>
    </row>
    <row r="1024" spans="1:11" s="3" customFormat="1" x14ac:dyDescent="0.2">
      <c r="A1024" s="46"/>
      <c r="B1024" s="46"/>
      <c r="K1024" s="47"/>
    </row>
    <row r="1025" spans="1:11" s="3" customFormat="1" x14ac:dyDescent="0.2">
      <c r="A1025" s="46"/>
      <c r="B1025" s="46"/>
      <c r="K1025" s="47"/>
    </row>
    <row r="1026" spans="1:11" s="3" customFormat="1" x14ac:dyDescent="0.2">
      <c r="A1026" s="46"/>
      <c r="B1026" s="46"/>
      <c r="K1026" s="47"/>
    </row>
    <row r="1027" spans="1:11" s="3" customFormat="1" x14ac:dyDescent="0.2">
      <c r="A1027" s="46"/>
      <c r="B1027" s="46"/>
      <c r="K1027" s="47"/>
    </row>
    <row r="1028" spans="1:11" s="3" customFormat="1" x14ac:dyDescent="0.2">
      <c r="A1028" s="46"/>
      <c r="B1028" s="46"/>
      <c r="K1028" s="47"/>
    </row>
    <row r="1029" spans="1:11" s="3" customFormat="1" x14ac:dyDescent="0.2">
      <c r="A1029" s="46"/>
      <c r="B1029" s="46"/>
      <c r="K1029" s="47"/>
    </row>
    <row r="1030" spans="1:11" s="3" customFormat="1" x14ac:dyDescent="0.2">
      <c r="A1030" s="46"/>
      <c r="B1030" s="46"/>
      <c r="K1030" s="47"/>
    </row>
    <row r="1031" spans="1:11" s="3" customFormat="1" x14ac:dyDescent="0.2">
      <c r="A1031" s="46"/>
      <c r="B1031" s="46"/>
      <c r="K1031" s="47"/>
    </row>
    <row r="1032" spans="1:11" s="3" customFormat="1" x14ac:dyDescent="0.2">
      <c r="A1032" s="46"/>
      <c r="B1032" s="46"/>
      <c r="K1032" s="47"/>
    </row>
    <row r="1033" spans="1:11" s="3" customFormat="1" x14ac:dyDescent="0.2">
      <c r="A1033" s="46"/>
      <c r="B1033" s="46"/>
      <c r="K1033" s="47"/>
    </row>
    <row r="1034" spans="1:11" s="3" customFormat="1" x14ac:dyDescent="0.2">
      <c r="A1034" s="46"/>
      <c r="B1034" s="46"/>
      <c r="K1034" s="47"/>
    </row>
    <row r="1035" spans="1:11" s="3" customFormat="1" x14ac:dyDescent="0.2">
      <c r="A1035" s="46"/>
      <c r="B1035" s="46"/>
      <c r="K1035" s="47"/>
    </row>
    <row r="1036" spans="1:11" s="3" customFormat="1" x14ac:dyDescent="0.2">
      <c r="A1036" s="46"/>
      <c r="B1036" s="46"/>
      <c r="K1036" s="47"/>
    </row>
    <row r="1037" spans="1:11" s="3" customFormat="1" x14ac:dyDescent="0.2">
      <c r="A1037" s="46"/>
      <c r="B1037" s="46"/>
      <c r="K1037" s="47"/>
    </row>
    <row r="1038" spans="1:11" s="3" customFormat="1" x14ac:dyDescent="0.2">
      <c r="A1038" s="46"/>
      <c r="B1038" s="46"/>
      <c r="K1038" s="47"/>
    </row>
    <row r="1039" spans="1:11" s="3" customFormat="1" x14ac:dyDescent="0.2">
      <c r="A1039" s="46"/>
      <c r="B1039" s="46"/>
      <c r="K1039" s="47"/>
    </row>
    <row r="1040" spans="1:11" s="3" customFormat="1" x14ac:dyDescent="0.2">
      <c r="A1040" s="46"/>
      <c r="B1040" s="46"/>
      <c r="K1040" s="47"/>
    </row>
    <row r="1041" spans="1:11" s="3" customFormat="1" x14ac:dyDescent="0.2">
      <c r="A1041" s="46"/>
      <c r="B1041" s="46"/>
      <c r="K1041" s="47"/>
    </row>
    <row r="1042" spans="1:11" s="3" customFormat="1" x14ac:dyDescent="0.2">
      <c r="A1042" s="46"/>
      <c r="B1042" s="46"/>
      <c r="K1042" s="47"/>
    </row>
    <row r="1043" spans="1:11" s="3" customFormat="1" x14ac:dyDescent="0.2">
      <c r="A1043" s="46"/>
      <c r="B1043" s="46"/>
      <c r="K1043" s="47"/>
    </row>
    <row r="1044" spans="1:11" s="3" customFormat="1" x14ac:dyDescent="0.2">
      <c r="A1044" s="46"/>
      <c r="B1044" s="46"/>
      <c r="K1044" s="47"/>
    </row>
    <row r="1045" spans="1:11" s="3" customFormat="1" x14ac:dyDescent="0.2">
      <c r="A1045" s="46"/>
      <c r="B1045" s="46"/>
      <c r="K1045" s="47"/>
    </row>
    <row r="1046" spans="1:11" s="3" customFormat="1" x14ac:dyDescent="0.2">
      <c r="A1046" s="46"/>
      <c r="B1046" s="46"/>
      <c r="K1046" s="47"/>
    </row>
    <row r="1047" spans="1:11" s="3" customFormat="1" x14ac:dyDescent="0.2">
      <c r="A1047" s="46"/>
      <c r="B1047" s="46"/>
      <c r="K1047" s="47"/>
    </row>
    <row r="1048" spans="1:11" s="3" customFormat="1" x14ac:dyDescent="0.2">
      <c r="A1048" s="46"/>
      <c r="B1048" s="46"/>
      <c r="K1048" s="47"/>
    </row>
    <row r="1049" spans="1:11" s="3" customFormat="1" x14ac:dyDescent="0.2">
      <c r="A1049" s="46"/>
      <c r="B1049" s="46"/>
      <c r="K1049" s="47"/>
    </row>
    <row r="1050" spans="1:11" s="3" customFormat="1" x14ac:dyDescent="0.2">
      <c r="A1050" s="46"/>
      <c r="B1050" s="46"/>
      <c r="K1050" s="47"/>
    </row>
    <row r="1051" spans="1:11" s="3" customFormat="1" x14ac:dyDescent="0.2">
      <c r="A1051" s="46"/>
      <c r="B1051" s="46"/>
      <c r="K1051" s="47"/>
    </row>
    <row r="1052" spans="1:11" s="3" customFormat="1" x14ac:dyDescent="0.2">
      <c r="A1052" s="46"/>
      <c r="B1052" s="46"/>
      <c r="K1052" s="47"/>
    </row>
    <row r="1053" spans="1:11" s="3" customFormat="1" x14ac:dyDescent="0.2">
      <c r="A1053" s="46"/>
      <c r="B1053" s="46"/>
      <c r="K1053" s="47"/>
    </row>
    <row r="1054" spans="1:11" s="3" customFormat="1" x14ac:dyDescent="0.2">
      <c r="A1054" s="46"/>
      <c r="B1054" s="46"/>
      <c r="K1054" s="47"/>
    </row>
    <row r="1055" spans="1:11" s="3" customFormat="1" x14ac:dyDescent="0.2">
      <c r="A1055" s="46"/>
      <c r="B1055" s="46"/>
      <c r="K1055" s="47"/>
    </row>
    <row r="1056" spans="1:11" s="3" customFormat="1" x14ac:dyDescent="0.2">
      <c r="A1056" s="46"/>
      <c r="B1056" s="46"/>
      <c r="K1056" s="47"/>
    </row>
    <row r="1057" spans="1:11" s="3" customFormat="1" x14ac:dyDescent="0.2">
      <c r="A1057" s="46"/>
      <c r="B1057" s="46"/>
      <c r="K1057" s="47"/>
    </row>
    <row r="1058" spans="1:11" s="3" customFormat="1" x14ac:dyDescent="0.2">
      <c r="A1058" s="46"/>
      <c r="B1058" s="46"/>
      <c r="K1058" s="47"/>
    </row>
    <row r="1059" spans="1:11" s="3" customFormat="1" x14ac:dyDescent="0.2">
      <c r="A1059" s="46"/>
      <c r="B1059" s="46"/>
      <c r="K1059" s="47"/>
    </row>
    <row r="1060" spans="1:11" s="3" customFormat="1" x14ac:dyDescent="0.2">
      <c r="A1060" s="46"/>
      <c r="B1060" s="46"/>
      <c r="K1060" s="47"/>
    </row>
    <row r="1061" spans="1:11" s="3" customFormat="1" x14ac:dyDescent="0.2">
      <c r="A1061" s="46"/>
      <c r="B1061" s="46"/>
      <c r="K1061" s="47"/>
    </row>
    <row r="1062" spans="1:11" s="3" customFormat="1" x14ac:dyDescent="0.2">
      <c r="A1062" s="46"/>
      <c r="B1062" s="46"/>
      <c r="K1062" s="47"/>
    </row>
    <row r="1063" spans="1:11" s="3" customFormat="1" x14ac:dyDescent="0.2">
      <c r="A1063" s="46"/>
      <c r="B1063" s="46"/>
      <c r="K1063" s="47"/>
    </row>
    <row r="1064" spans="1:11" s="3" customFormat="1" x14ac:dyDescent="0.2">
      <c r="A1064" s="46"/>
      <c r="B1064" s="46"/>
      <c r="K1064" s="47"/>
    </row>
    <row r="1065" spans="1:11" s="3" customFormat="1" x14ac:dyDescent="0.2">
      <c r="A1065" s="46"/>
      <c r="B1065" s="46"/>
      <c r="K1065" s="47"/>
    </row>
    <row r="1066" spans="1:11" s="3" customFormat="1" x14ac:dyDescent="0.2">
      <c r="A1066" s="46"/>
      <c r="B1066" s="46"/>
      <c r="K1066" s="47"/>
    </row>
    <row r="1067" spans="1:11" s="3" customFormat="1" x14ac:dyDescent="0.2">
      <c r="A1067" s="46"/>
      <c r="B1067" s="46"/>
      <c r="K1067" s="47"/>
    </row>
    <row r="1068" spans="1:11" s="3" customFormat="1" x14ac:dyDescent="0.2">
      <c r="A1068" s="46"/>
      <c r="B1068" s="46"/>
      <c r="K1068" s="47"/>
    </row>
    <row r="1069" spans="1:11" s="3" customFormat="1" x14ac:dyDescent="0.2">
      <c r="A1069" s="46"/>
      <c r="B1069" s="46"/>
      <c r="K1069" s="47"/>
    </row>
    <row r="1070" spans="1:11" s="3" customFormat="1" x14ac:dyDescent="0.2">
      <c r="A1070" s="46"/>
      <c r="B1070" s="46"/>
      <c r="K1070" s="47"/>
    </row>
    <row r="1071" spans="1:11" s="3" customFormat="1" x14ac:dyDescent="0.2">
      <c r="A1071" s="46"/>
      <c r="B1071" s="46"/>
      <c r="K1071" s="47"/>
    </row>
    <row r="1072" spans="1:11" s="3" customFormat="1" x14ac:dyDescent="0.2">
      <c r="A1072" s="46"/>
      <c r="B1072" s="46"/>
      <c r="K1072" s="47"/>
    </row>
    <row r="1073" spans="1:11" s="3" customFormat="1" x14ac:dyDescent="0.2">
      <c r="A1073" s="46"/>
      <c r="B1073" s="46"/>
      <c r="K1073" s="47"/>
    </row>
    <row r="1074" spans="1:11" s="3" customFormat="1" x14ac:dyDescent="0.2">
      <c r="A1074" s="46"/>
      <c r="B1074" s="46"/>
      <c r="K1074" s="47"/>
    </row>
    <row r="1075" spans="1:11" s="3" customFormat="1" x14ac:dyDescent="0.2">
      <c r="A1075" s="46"/>
      <c r="B1075" s="46"/>
      <c r="K1075" s="47"/>
    </row>
    <row r="1076" spans="1:11" s="3" customFormat="1" x14ac:dyDescent="0.2">
      <c r="A1076" s="46"/>
      <c r="B1076" s="46"/>
      <c r="K1076" s="47"/>
    </row>
    <row r="1077" spans="1:11" s="3" customFormat="1" x14ac:dyDescent="0.2">
      <c r="A1077" s="46"/>
      <c r="B1077" s="46"/>
      <c r="K1077" s="47"/>
    </row>
    <row r="1078" spans="1:11" s="3" customFormat="1" x14ac:dyDescent="0.2">
      <c r="A1078" s="46"/>
      <c r="B1078" s="46"/>
      <c r="K1078" s="47"/>
    </row>
    <row r="1079" spans="1:11" s="3" customFormat="1" x14ac:dyDescent="0.2">
      <c r="A1079" s="46"/>
      <c r="B1079" s="46"/>
      <c r="K1079" s="47"/>
    </row>
    <row r="1080" spans="1:11" s="3" customFormat="1" x14ac:dyDescent="0.2">
      <c r="A1080" s="46"/>
      <c r="B1080" s="46"/>
      <c r="K1080" s="47"/>
    </row>
    <row r="1081" spans="1:11" s="3" customFormat="1" x14ac:dyDescent="0.2">
      <c r="A1081" s="46"/>
      <c r="B1081" s="46"/>
      <c r="K1081" s="47"/>
    </row>
    <row r="1082" spans="1:11" s="3" customFormat="1" x14ac:dyDescent="0.2">
      <c r="A1082" s="46"/>
      <c r="B1082" s="46"/>
      <c r="K1082" s="47"/>
    </row>
    <row r="1083" spans="1:11" s="3" customFormat="1" x14ac:dyDescent="0.2">
      <c r="A1083" s="46"/>
      <c r="B1083" s="46"/>
      <c r="K1083" s="47"/>
    </row>
    <row r="1084" spans="1:11" s="3" customFormat="1" x14ac:dyDescent="0.2">
      <c r="A1084" s="46"/>
      <c r="B1084" s="46"/>
      <c r="K1084" s="47"/>
    </row>
    <row r="1085" spans="1:11" s="3" customFormat="1" x14ac:dyDescent="0.2">
      <c r="A1085" s="46"/>
      <c r="B1085" s="46"/>
      <c r="K1085" s="47"/>
    </row>
    <row r="1086" spans="1:11" s="3" customFormat="1" x14ac:dyDescent="0.2">
      <c r="A1086" s="46"/>
      <c r="B1086" s="46"/>
      <c r="K1086" s="47"/>
    </row>
    <row r="1087" spans="1:11" s="3" customFormat="1" x14ac:dyDescent="0.2">
      <c r="A1087" s="46"/>
      <c r="B1087" s="46"/>
      <c r="K1087" s="47"/>
    </row>
    <row r="1088" spans="1:11" s="3" customFormat="1" x14ac:dyDescent="0.2">
      <c r="A1088" s="46"/>
      <c r="B1088" s="46"/>
      <c r="K1088" s="47"/>
    </row>
    <row r="1089" spans="1:11" s="3" customFormat="1" x14ac:dyDescent="0.2">
      <c r="A1089" s="46"/>
      <c r="B1089" s="46"/>
      <c r="K1089" s="47"/>
    </row>
    <row r="1090" spans="1:11" s="3" customFormat="1" x14ac:dyDescent="0.2">
      <c r="A1090" s="46"/>
      <c r="B1090" s="46"/>
      <c r="K1090" s="47"/>
    </row>
    <row r="1091" spans="1:11" s="3" customFormat="1" x14ac:dyDescent="0.2">
      <c r="A1091" s="46"/>
      <c r="B1091" s="46"/>
      <c r="K1091" s="47"/>
    </row>
    <row r="1092" spans="1:11" s="3" customFormat="1" x14ac:dyDescent="0.2">
      <c r="A1092" s="46"/>
      <c r="B1092" s="46"/>
      <c r="K1092" s="47"/>
    </row>
    <row r="1093" spans="1:11" s="3" customFormat="1" x14ac:dyDescent="0.2">
      <c r="A1093" s="46"/>
      <c r="B1093" s="46"/>
      <c r="K1093" s="47"/>
    </row>
    <row r="1094" spans="1:11" s="3" customFormat="1" x14ac:dyDescent="0.2">
      <c r="A1094" s="46"/>
      <c r="B1094" s="46"/>
      <c r="K1094" s="47"/>
    </row>
    <row r="1095" spans="1:11" s="3" customFormat="1" x14ac:dyDescent="0.2">
      <c r="A1095" s="46"/>
      <c r="B1095" s="46"/>
      <c r="K1095" s="47"/>
    </row>
    <row r="1096" spans="1:11" s="3" customFormat="1" x14ac:dyDescent="0.2">
      <c r="A1096" s="46"/>
      <c r="B1096" s="46"/>
      <c r="K1096" s="47"/>
    </row>
    <row r="1097" spans="1:11" s="3" customFormat="1" x14ac:dyDescent="0.2">
      <c r="A1097" s="46"/>
      <c r="B1097" s="46"/>
      <c r="K1097" s="47"/>
    </row>
    <row r="1098" spans="1:11" s="3" customFormat="1" x14ac:dyDescent="0.2">
      <c r="A1098" s="46"/>
      <c r="B1098" s="46"/>
      <c r="K1098" s="47"/>
    </row>
    <row r="1099" spans="1:11" s="3" customFormat="1" x14ac:dyDescent="0.2">
      <c r="A1099" s="46"/>
      <c r="B1099" s="46"/>
      <c r="K1099" s="47"/>
    </row>
    <row r="1100" spans="1:11" s="3" customFormat="1" x14ac:dyDescent="0.2">
      <c r="A1100" s="46"/>
      <c r="B1100" s="46"/>
      <c r="K1100" s="47"/>
    </row>
    <row r="1101" spans="1:11" s="3" customFormat="1" x14ac:dyDescent="0.2">
      <c r="A1101" s="46"/>
      <c r="B1101" s="46"/>
      <c r="K1101" s="47"/>
    </row>
    <row r="1102" spans="1:11" s="3" customFormat="1" x14ac:dyDescent="0.2">
      <c r="A1102" s="46"/>
      <c r="B1102" s="46"/>
      <c r="K1102" s="47"/>
    </row>
    <row r="1103" spans="1:11" s="3" customFormat="1" x14ac:dyDescent="0.2">
      <c r="A1103" s="46"/>
      <c r="B1103" s="46"/>
      <c r="K1103" s="47"/>
    </row>
    <row r="1104" spans="1:11" s="3" customFormat="1" x14ac:dyDescent="0.2">
      <c r="A1104" s="46"/>
      <c r="B1104" s="46"/>
      <c r="K1104" s="47"/>
    </row>
    <row r="1105" spans="1:11" s="3" customFormat="1" x14ac:dyDescent="0.2">
      <c r="A1105" s="46"/>
      <c r="B1105" s="46"/>
      <c r="K1105" s="47"/>
    </row>
    <row r="1106" spans="1:11" s="3" customFormat="1" x14ac:dyDescent="0.2">
      <c r="A1106" s="46"/>
      <c r="B1106" s="46"/>
      <c r="K1106" s="47"/>
    </row>
    <row r="1107" spans="1:11" s="3" customFormat="1" x14ac:dyDescent="0.2">
      <c r="A1107" s="46"/>
      <c r="B1107" s="46"/>
      <c r="K1107" s="47"/>
    </row>
    <row r="1108" spans="1:11" s="3" customFormat="1" x14ac:dyDescent="0.2">
      <c r="A1108" s="46"/>
      <c r="B1108" s="46"/>
      <c r="K1108" s="47"/>
    </row>
    <row r="1109" spans="1:11" s="3" customFormat="1" x14ac:dyDescent="0.2">
      <c r="A1109" s="46"/>
      <c r="B1109" s="46"/>
      <c r="K1109" s="47"/>
    </row>
    <row r="1110" spans="1:11" s="3" customFormat="1" x14ac:dyDescent="0.2">
      <c r="A1110" s="46"/>
      <c r="B1110" s="46"/>
      <c r="K1110" s="47"/>
    </row>
    <row r="1111" spans="1:11" s="3" customFormat="1" x14ac:dyDescent="0.2">
      <c r="A1111" s="46"/>
      <c r="B1111" s="46"/>
      <c r="K1111" s="47"/>
    </row>
    <row r="1112" spans="1:11" s="3" customFormat="1" x14ac:dyDescent="0.2">
      <c r="A1112" s="46"/>
      <c r="B1112" s="46"/>
      <c r="K1112" s="47"/>
    </row>
    <row r="1113" spans="1:11" s="3" customFormat="1" x14ac:dyDescent="0.2">
      <c r="A1113" s="46"/>
      <c r="B1113" s="46"/>
      <c r="K1113" s="47"/>
    </row>
    <row r="1114" spans="1:11" s="3" customFormat="1" x14ac:dyDescent="0.2">
      <c r="A1114" s="46"/>
      <c r="B1114" s="46"/>
      <c r="K1114" s="47"/>
    </row>
    <row r="1115" spans="1:11" s="3" customFormat="1" x14ac:dyDescent="0.2">
      <c r="A1115" s="46"/>
      <c r="B1115" s="46"/>
      <c r="K1115" s="47"/>
    </row>
    <row r="1116" spans="1:11" s="3" customFormat="1" x14ac:dyDescent="0.2">
      <c r="A1116" s="46"/>
      <c r="B1116" s="46"/>
      <c r="K1116" s="47"/>
    </row>
    <row r="1117" spans="1:11" s="3" customFormat="1" x14ac:dyDescent="0.2">
      <c r="A1117" s="46"/>
      <c r="B1117" s="46"/>
      <c r="K1117" s="47"/>
    </row>
    <row r="1118" spans="1:11" s="3" customFormat="1" x14ac:dyDescent="0.2">
      <c r="A1118" s="46"/>
      <c r="B1118" s="46"/>
      <c r="K1118" s="47"/>
    </row>
    <row r="1119" spans="1:11" s="3" customFormat="1" x14ac:dyDescent="0.2">
      <c r="A1119" s="46"/>
      <c r="B1119" s="46"/>
      <c r="K1119" s="47"/>
    </row>
    <row r="1120" spans="1:11" s="3" customFormat="1" x14ac:dyDescent="0.2">
      <c r="A1120" s="46"/>
      <c r="B1120" s="46"/>
      <c r="K1120" s="47"/>
    </row>
    <row r="1121" spans="1:11" s="3" customFormat="1" x14ac:dyDescent="0.2">
      <c r="A1121" s="46"/>
      <c r="B1121" s="46"/>
      <c r="K1121" s="47"/>
    </row>
    <row r="1122" spans="1:11" s="3" customFormat="1" x14ac:dyDescent="0.2">
      <c r="A1122" s="46"/>
      <c r="B1122" s="46"/>
      <c r="K1122" s="47"/>
    </row>
    <row r="1123" spans="1:11" s="3" customFormat="1" x14ac:dyDescent="0.2">
      <c r="A1123" s="46"/>
      <c r="B1123" s="46"/>
      <c r="K1123" s="47"/>
    </row>
    <row r="1124" spans="1:11" s="3" customFormat="1" x14ac:dyDescent="0.2">
      <c r="A1124" s="46"/>
      <c r="B1124" s="46"/>
      <c r="K1124" s="47"/>
    </row>
    <row r="1125" spans="1:11" s="3" customFormat="1" x14ac:dyDescent="0.2">
      <c r="A1125" s="46"/>
      <c r="B1125" s="46"/>
      <c r="K1125" s="47"/>
    </row>
    <row r="1126" spans="1:11" s="3" customFormat="1" x14ac:dyDescent="0.2">
      <c r="A1126" s="46"/>
      <c r="B1126" s="46"/>
      <c r="K1126" s="47"/>
    </row>
    <row r="1127" spans="1:11" s="3" customFormat="1" x14ac:dyDescent="0.2">
      <c r="A1127" s="46"/>
      <c r="B1127" s="46"/>
      <c r="K1127" s="47"/>
    </row>
    <row r="1128" spans="1:11" s="3" customFormat="1" x14ac:dyDescent="0.2">
      <c r="A1128" s="46"/>
      <c r="B1128" s="46"/>
      <c r="K1128" s="47"/>
    </row>
    <row r="1129" spans="1:11" s="3" customFormat="1" x14ac:dyDescent="0.2">
      <c r="A1129" s="46"/>
      <c r="B1129" s="46"/>
      <c r="K1129" s="47"/>
    </row>
    <row r="1130" spans="1:11" s="3" customFormat="1" x14ac:dyDescent="0.2">
      <c r="A1130" s="46"/>
      <c r="B1130" s="46"/>
      <c r="K1130" s="47"/>
    </row>
    <row r="1131" spans="1:11" s="3" customFormat="1" x14ac:dyDescent="0.2">
      <c r="A1131" s="46"/>
      <c r="B1131" s="46"/>
      <c r="K1131" s="47"/>
    </row>
    <row r="1132" spans="1:11" s="3" customFormat="1" x14ac:dyDescent="0.2">
      <c r="A1132" s="46"/>
      <c r="B1132" s="46"/>
      <c r="K1132" s="47"/>
    </row>
    <row r="1133" spans="1:11" s="3" customFormat="1" x14ac:dyDescent="0.2">
      <c r="A1133" s="46"/>
      <c r="B1133" s="46"/>
      <c r="K1133" s="47"/>
    </row>
    <row r="1134" spans="1:11" s="3" customFormat="1" x14ac:dyDescent="0.2">
      <c r="A1134" s="46"/>
      <c r="B1134" s="46"/>
      <c r="K1134" s="47"/>
    </row>
    <row r="1135" spans="1:11" s="3" customFormat="1" x14ac:dyDescent="0.2">
      <c r="A1135" s="46"/>
      <c r="B1135" s="46"/>
      <c r="K1135" s="47"/>
    </row>
    <row r="1136" spans="1:11" s="3" customFormat="1" x14ac:dyDescent="0.2">
      <c r="A1136" s="46"/>
      <c r="B1136" s="46"/>
      <c r="K1136" s="47"/>
    </row>
    <row r="1137" spans="1:11" s="3" customFormat="1" x14ac:dyDescent="0.2">
      <c r="A1137" s="46"/>
      <c r="B1137" s="46"/>
      <c r="K1137" s="47"/>
    </row>
    <row r="1138" spans="1:11" s="3" customFormat="1" x14ac:dyDescent="0.2">
      <c r="A1138" s="46"/>
      <c r="B1138" s="46"/>
      <c r="K1138" s="47"/>
    </row>
    <row r="1139" spans="1:11" s="3" customFormat="1" x14ac:dyDescent="0.2">
      <c r="A1139" s="46"/>
      <c r="B1139" s="46"/>
      <c r="K1139" s="47"/>
    </row>
    <row r="1140" spans="1:11" s="3" customFormat="1" x14ac:dyDescent="0.2">
      <c r="A1140" s="46"/>
      <c r="B1140" s="46"/>
      <c r="K1140" s="47"/>
    </row>
    <row r="1141" spans="1:11" s="3" customFormat="1" x14ac:dyDescent="0.2">
      <c r="A1141" s="46"/>
      <c r="B1141" s="46"/>
      <c r="K1141" s="47"/>
    </row>
    <row r="1142" spans="1:11" s="3" customFormat="1" x14ac:dyDescent="0.2">
      <c r="A1142" s="46"/>
      <c r="B1142" s="46"/>
      <c r="K1142" s="47"/>
    </row>
    <row r="1143" spans="1:11" s="3" customFormat="1" x14ac:dyDescent="0.2">
      <c r="A1143" s="46"/>
      <c r="B1143" s="46"/>
      <c r="K1143" s="47"/>
    </row>
    <row r="1144" spans="1:11" s="3" customFormat="1" x14ac:dyDescent="0.2">
      <c r="A1144" s="46"/>
      <c r="B1144" s="46"/>
      <c r="K1144" s="47"/>
    </row>
    <row r="1145" spans="1:11" s="3" customFormat="1" x14ac:dyDescent="0.2">
      <c r="A1145" s="46"/>
      <c r="B1145" s="46"/>
      <c r="K1145" s="47"/>
    </row>
    <row r="1146" spans="1:11" s="3" customFormat="1" x14ac:dyDescent="0.2">
      <c r="A1146" s="46"/>
      <c r="B1146" s="46"/>
      <c r="K1146" s="47"/>
    </row>
    <row r="1147" spans="1:11" s="3" customFormat="1" x14ac:dyDescent="0.2">
      <c r="A1147" s="46"/>
      <c r="B1147" s="46"/>
      <c r="K1147" s="47"/>
    </row>
    <row r="1148" spans="1:11" s="3" customFormat="1" x14ac:dyDescent="0.2">
      <c r="A1148" s="46"/>
      <c r="B1148" s="46"/>
      <c r="K1148" s="47"/>
    </row>
    <row r="1149" spans="1:11" s="3" customFormat="1" x14ac:dyDescent="0.2">
      <c r="A1149" s="46"/>
      <c r="B1149" s="46"/>
      <c r="K1149" s="47"/>
    </row>
    <row r="1150" spans="1:11" s="3" customFormat="1" x14ac:dyDescent="0.2">
      <c r="A1150" s="46"/>
      <c r="B1150" s="46"/>
      <c r="K1150" s="47"/>
    </row>
    <row r="1151" spans="1:11" s="3" customFormat="1" x14ac:dyDescent="0.2">
      <c r="A1151" s="46"/>
      <c r="B1151" s="46"/>
      <c r="K1151" s="47"/>
    </row>
    <row r="1152" spans="1:11" s="3" customFormat="1" x14ac:dyDescent="0.2">
      <c r="A1152" s="46"/>
      <c r="B1152" s="46"/>
      <c r="K1152" s="47"/>
    </row>
    <row r="1153" spans="1:11" s="3" customFormat="1" x14ac:dyDescent="0.2">
      <c r="A1153" s="46"/>
      <c r="B1153" s="46"/>
      <c r="K1153" s="47"/>
    </row>
    <row r="1154" spans="1:11" s="3" customFormat="1" x14ac:dyDescent="0.2">
      <c r="A1154" s="46"/>
      <c r="B1154" s="46"/>
      <c r="K1154" s="47"/>
    </row>
    <row r="1155" spans="1:11" s="3" customFormat="1" x14ac:dyDescent="0.2">
      <c r="A1155" s="46"/>
      <c r="B1155" s="46"/>
      <c r="K1155" s="47"/>
    </row>
    <row r="1156" spans="1:11" s="3" customFormat="1" x14ac:dyDescent="0.2">
      <c r="A1156" s="46"/>
      <c r="B1156" s="46"/>
      <c r="K1156" s="47"/>
    </row>
    <row r="1157" spans="1:11" s="3" customFormat="1" x14ac:dyDescent="0.2">
      <c r="A1157" s="46"/>
      <c r="B1157" s="46"/>
      <c r="K1157" s="47"/>
    </row>
    <row r="1158" spans="1:11" s="3" customFormat="1" x14ac:dyDescent="0.2">
      <c r="A1158" s="46"/>
      <c r="B1158" s="46"/>
      <c r="K1158" s="47"/>
    </row>
    <row r="1159" spans="1:11" s="3" customFormat="1" x14ac:dyDescent="0.2">
      <c r="A1159" s="46"/>
      <c r="B1159" s="46"/>
      <c r="K1159" s="47"/>
    </row>
    <row r="1160" spans="1:11" s="3" customFormat="1" x14ac:dyDescent="0.2">
      <c r="A1160" s="46"/>
      <c r="B1160" s="46"/>
      <c r="K1160" s="47"/>
    </row>
    <row r="1161" spans="1:11" s="3" customFormat="1" x14ac:dyDescent="0.2">
      <c r="A1161" s="46"/>
      <c r="B1161" s="46"/>
      <c r="K1161" s="47"/>
    </row>
    <row r="1162" spans="1:11" s="3" customFormat="1" x14ac:dyDescent="0.2">
      <c r="A1162" s="46"/>
      <c r="B1162" s="46"/>
      <c r="K1162" s="47"/>
    </row>
    <row r="1163" spans="1:11" s="3" customFormat="1" x14ac:dyDescent="0.2">
      <c r="A1163" s="46"/>
      <c r="B1163" s="46"/>
      <c r="K1163" s="47"/>
    </row>
    <row r="1164" spans="1:11" s="3" customFormat="1" x14ac:dyDescent="0.2">
      <c r="A1164" s="46"/>
      <c r="B1164" s="46"/>
      <c r="K1164" s="47"/>
    </row>
    <row r="1165" spans="1:11" s="3" customFormat="1" x14ac:dyDescent="0.2">
      <c r="A1165" s="46"/>
      <c r="B1165" s="46"/>
      <c r="K1165" s="47"/>
    </row>
    <row r="1166" spans="1:11" s="3" customFormat="1" x14ac:dyDescent="0.2">
      <c r="A1166" s="46"/>
      <c r="B1166" s="46"/>
      <c r="K1166" s="47"/>
    </row>
    <row r="1167" spans="1:11" s="3" customFormat="1" x14ac:dyDescent="0.2">
      <c r="A1167" s="46"/>
      <c r="B1167" s="46"/>
      <c r="K1167" s="47"/>
    </row>
    <row r="1168" spans="1:11" s="3" customFormat="1" x14ac:dyDescent="0.2">
      <c r="A1168" s="46"/>
      <c r="B1168" s="46"/>
      <c r="K1168" s="47"/>
    </row>
    <row r="1169" spans="1:11" s="3" customFormat="1" x14ac:dyDescent="0.2">
      <c r="A1169" s="46"/>
      <c r="B1169" s="46"/>
      <c r="K1169" s="47"/>
    </row>
    <row r="1170" spans="1:11" s="3" customFormat="1" x14ac:dyDescent="0.2">
      <c r="A1170" s="46"/>
      <c r="B1170" s="46"/>
      <c r="K1170" s="47"/>
    </row>
    <row r="1171" spans="1:11" s="3" customFormat="1" x14ac:dyDescent="0.2">
      <c r="A1171" s="46"/>
      <c r="B1171" s="46"/>
      <c r="K1171" s="47"/>
    </row>
    <row r="1172" spans="1:11" s="3" customFormat="1" x14ac:dyDescent="0.2">
      <c r="A1172" s="46"/>
      <c r="B1172" s="46"/>
      <c r="K1172" s="47"/>
    </row>
    <row r="1173" spans="1:11" s="3" customFormat="1" x14ac:dyDescent="0.2">
      <c r="A1173" s="46"/>
      <c r="B1173" s="46"/>
      <c r="K1173" s="47"/>
    </row>
    <row r="1174" spans="1:11" s="3" customFormat="1" x14ac:dyDescent="0.2">
      <c r="A1174" s="46"/>
      <c r="B1174" s="46"/>
      <c r="K1174" s="47"/>
    </row>
    <row r="1175" spans="1:11" s="3" customFormat="1" x14ac:dyDescent="0.2">
      <c r="A1175" s="46"/>
      <c r="B1175" s="46"/>
      <c r="K1175" s="47"/>
    </row>
    <row r="1176" spans="1:11" s="3" customFormat="1" x14ac:dyDescent="0.2">
      <c r="A1176" s="46"/>
      <c r="B1176" s="46"/>
      <c r="K1176" s="47"/>
    </row>
    <row r="1177" spans="1:11" s="3" customFormat="1" x14ac:dyDescent="0.2">
      <c r="A1177" s="46"/>
      <c r="B1177" s="46"/>
      <c r="K1177" s="47"/>
    </row>
    <row r="1178" spans="1:11" s="3" customFormat="1" x14ac:dyDescent="0.2">
      <c r="A1178" s="46"/>
      <c r="B1178" s="46"/>
      <c r="K1178" s="47"/>
    </row>
    <row r="1179" spans="1:11" s="3" customFormat="1" x14ac:dyDescent="0.2">
      <c r="A1179" s="46"/>
      <c r="B1179" s="46"/>
      <c r="K1179" s="47"/>
    </row>
    <row r="1180" spans="1:11" s="3" customFormat="1" x14ac:dyDescent="0.2">
      <c r="A1180" s="46"/>
      <c r="B1180" s="46"/>
      <c r="K1180" s="47"/>
    </row>
    <row r="1181" spans="1:11" s="3" customFormat="1" x14ac:dyDescent="0.2">
      <c r="A1181" s="46"/>
      <c r="B1181" s="46"/>
      <c r="K1181" s="47"/>
    </row>
    <row r="1182" spans="1:11" s="3" customFormat="1" x14ac:dyDescent="0.2">
      <c r="A1182" s="46"/>
      <c r="B1182" s="46"/>
      <c r="K1182" s="47"/>
    </row>
    <row r="1183" spans="1:11" s="3" customFormat="1" x14ac:dyDescent="0.2">
      <c r="A1183" s="46"/>
      <c r="B1183" s="46"/>
      <c r="K1183" s="47"/>
    </row>
    <row r="1184" spans="1:11" s="3" customFormat="1" x14ac:dyDescent="0.2">
      <c r="A1184" s="46"/>
      <c r="B1184" s="46"/>
      <c r="K1184" s="47"/>
    </row>
    <row r="1185" spans="1:11" s="3" customFormat="1" x14ac:dyDescent="0.2">
      <c r="A1185" s="46"/>
      <c r="B1185" s="46"/>
      <c r="K1185" s="47"/>
    </row>
    <row r="1186" spans="1:11" s="3" customFormat="1" x14ac:dyDescent="0.2">
      <c r="A1186" s="46"/>
      <c r="B1186" s="46"/>
      <c r="K1186" s="47"/>
    </row>
    <row r="1187" spans="1:11" s="3" customFormat="1" x14ac:dyDescent="0.2">
      <c r="A1187" s="46"/>
      <c r="B1187" s="46"/>
      <c r="K1187" s="47"/>
    </row>
    <row r="1188" spans="1:11" s="3" customFormat="1" x14ac:dyDescent="0.2">
      <c r="A1188" s="46"/>
      <c r="B1188" s="46"/>
      <c r="K1188" s="47"/>
    </row>
    <row r="1189" spans="1:11" s="3" customFormat="1" x14ac:dyDescent="0.2">
      <c r="A1189" s="46"/>
      <c r="B1189" s="46"/>
      <c r="K1189" s="47"/>
    </row>
    <row r="1190" spans="1:11" s="3" customFormat="1" x14ac:dyDescent="0.2">
      <c r="A1190" s="46"/>
      <c r="B1190" s="46"/>
      <c r="K1190" s="47"/>
    </row>
    <row r="1191" spans="1:11" s="3" customFormat="1" x14ac:dyDescent="0.2">
      <c r="A1191" s="46"/>
      <c r="B1191" s="46"/>
      <c r="K1191" s="47"/>
    </row>
    <row r="1192" spans="1:11" s="3" customFormat="1" x14ac:dyDescent="0.2">
      <c r="A1192" s="46"/>
      <c r="B1192" s="46"/>
      <c r="K1192" s="47"/>
    </row>
    <row r="1193" spans="1:11" s="3" customFormat="1" x14ac:dyDescent="0.2">
      <c r="A1193" s="46"/>
      <c r="B1193" s="46"/>
      <c r="K1193" s="47"/>
    </row>
    <row r="1194" spans="1:11" s="3" customFormat="1" x14ac:dyDescent="0.2">
      <c r="A1194" s="46"/>
      <c r="B1194" s="46"/>
      <c r="K1194" s="47"/>
    </row>
    <row r="1195" spans="1:11" s="3" customFormat="1" x14ac:dyDescent="0.2">
      <c r="A1195" s="46"/>
      <c r="B1195" s="46"/>
      <c r="K1195" s="47"/>
    </row>
    <row r="1196" spans="1:11" s="3" customFormat="1" x14ac:dyDescent="0.2">
      <c r="A1196" s="46"/>
      <c r="B1196" s="46"/>
      <c r="K1196" s="47"/>
    </row>
    <row r="1197" spans="1:11" s="3" customFormat="1" x14ac:dyDescent="0.2">
      <c r="A1197" s="46"/>
      <c r="B1197" s="46"/>
      <c r="K1197" s="47"/>
    </row>
    <row r="1198" spans="1:11" s="3" customFormat="1" x14ac:dyDescent="0.2">
      <c r="A1198" s="46"/>
      <c r="B1198" s="46"/>
      <c r="K1198" s="47"/>
    </row>
    <row r="1199" spans="1:11" s="3" customFormat="1" x14ac:dyDescent="0.2">
      <c r="A1199" s="46"/>
      <c r="B1199" s="46"/>
      <c r="K1199" s="47"/>
    </row>
    <row r="1200" spans="1:11" s="3" customFormat="1" x14ac:dyDescent="0.2">
      <c r="A1200" s="46"/>
      <c r="B1200" s="46"/>
      <c r="K1200" s="47"/>
    </row>
    <row r="1201" spans="1:11" s="3" customFormat="1" x14ac:dyDescent="0.2">
      <c r="A1201" s="46"/>
      <c r="B1201" s="46"/>
      <c r="K1201" s="47"/>
    </row>
    <row r="1202" spans="1:11" s="3" customFormat="1" x14ac:dyDescent="0.2">
      <c r="A1202" s="46"/>
      <c r="B1202" s="46"/>
      <c r="K1202" s="47"/>
    </row>
    <row r="1203" spans="1:11" s="3" customFormat="1" x14ac:dyDescent="0.2">
      <c r="A1203" s="46"/>
      <c r="B1203" s="46"/>
      <c r="K1203" s="47"/>
    </row>
    <row r="1204" spans="1:11" s="3" customFormat="1" x14ac:dyDescent="0.2">
      <c r="A1204" s="46"/>
      <c r="B1204" s="46"/>
      <c r="K1204" s="47"/>
    </row>
    <row r="1205" spans="1:11" s="3" customFormat="1" x14ac:dyDescent="0.2">
      <c r="A1205" s="46"/>
      <c r="B1205" s="46"/>
      <c r="K1205" s="47"/>
    </row>
    <row r="1206" spans="1:11" s="3" customFormat="1" x14ac:dyDescent="0.2">
      <c r="A1206" s="46"/>
      <c r="B1206" s="46"/>
      <c r="K1206" s="47"/>
    </row>
    <row r="1207" spans="1:11" s="3" customFormat="1" x14ac:dyDescent="0.2">
      <c r="A1207" s="46"/>
      <c r="B1207" s="46"/>
      <c r="K1207" s="47"/>
    </row>
    <row r="1208" spans="1:11" s="3" customFormat="1" x14ac:dyDescent="0.2">
      <c r="A1208" s="46"/>
      <c r="B1208" s="46"/>
      <c r="K1208" s="47"/>
    </row>
    <row r="1209" spans="1:11" s="3" customFormat="1" x14ac:dyDescent="0.2">
      <c r="A1209" s="46"/>
      <c r="B1209" s="46"/>
      <c r="K1209" s="47"/>
    </row>
    <row r="1210" spans="1:11" s="3" customFormat="1" x14ac:dyDescent="0.2">
      <c r="A1210" s="46"/>
      <c r="B1210" s="46"/>
      <c r="K1210" s="47"/>
    </row>
    <row r="1211" spans="1:11" s="3" customFormat="1" x14ac:dyDescent="0.2">
      <c r="A1211" s="46"/>
      <c r="B1211" s="46"/>
      <c r="K1211" s="47"/>
    </row>
    <row r="1212" spans="1:11" s="3" customFormat="1" x14ac:dyDescent="0.2">
      <c r="A1212" s="46"/>
      <c r="B1212" s="46"/>
      <c r="K1212" s="47"/>
    </row>
    <row r="1213" spans="1:11" s="3" customFormat="1" x14ac:dyDescent="0.2">
      <c r="A1213" s="46"/>
      <c r="B1213" s="46"/>
      <c r="K1213" s="47"/>
    </row>
    <row r="1214" spans="1:11" s="3" customFormat="1" x14ac:dyDescent="0.2">
      <c r="A1214" s="46"/>
      <c r="B1214" s="46"/>
      <c r="K1214" s="47"/>
    </row>
    <row r="1215" spans="1:11" s="3" customFormat="1" x14ac:dyDescent="0.2">
      <c r="A1215" s="46"/>
      <c r="B1215" s="46"/>
      <c r="K1215" s="47"/>
    </row>
    <row r="1216" spans="1:11" s="3" customFormat="1" x14ac:dyDescent="0.2">
      <c r="A1216" s="46"/>
      <c r="B1216" s="46"/>
      <c r="K1216" s="47"/>
    </row>
    <row r="1217" spans="1:11" s="3" customFormat="1" x14ac:dyDescent="0.2">
      <c r="A1217" s="46"/>
      <c r="B1217" s="46"/>
      <c r="K1217" s="47"/>
    </row>
    <row r="1218" spans="1:11" s="3" customFormat="1" x14ac:dyDescent="0.2">
      <c r="A1218" s="46"/>
      <c r="B1218" s="46"/>
      <c r="K1218" s="47"/>
    </row>
    <row r="1219" spans="1:11" s="3" customFormat="1" x14ac:dyDescent="0.2">
      <c r="A1219" s="46"/>
      <c r="B1219" s="46"/>
      <c r="K1219" s="47"/>
    </row>
    <row r="1220" spans="1:11" s="3" customFormat="1" x14ac:dyDescent="0.2">
      <c r="A1220" s="46"/>
      <c r="B1220" s="46"/>
      <c r="K1220" s="47"/>
    </row>
    <row r="1221" spans="1:11" s="3" customFormat="1" x14ac:dyDescent="0.2">
      <c r="A1221" s="46"/>
      <c r="B1221" s="46"/>
      <c r="K1221" s="47"/>
    </row>
    <row r="1222" spans="1:11" s="3" customFormat="1" x14ac:dyDescent="0.2">
      <c r="A1222" s="46"/>
      <c r="B1222" s="46"/>
      <c r="K1222" s="47"/>
    </row>
    <row r="1223" spans="1:11" s="3" customFormat="1" x14ac:dyDescent="0.2">
      <c r="A1223" s="46"/>
      <c r="B1223" s="46"/>
      <c r="K1223" s="47"/>
    </row>
    <row r="1224" spans="1:11" s="3" customFormat="1" x14ac:dyDescent="0.2">
      <c r="A1224" s="46"/>
      <c r="B1224" s="46"/>
      <c r="K1224" s="47"/>
    </row>
    <row r="1225" spans="1:11" s="3" customFormat="1" x14ac:dyDescent="0.2">
      <c r="A1225" s="46"/>
      <c r="B1225" s="46"/>
      <c r="K1225" s="47"/>
    </row>
    <row r="1226" spans="1:11" s="3" customFormat="1" x14ac:dyDescent="0.2">
      <c r="A1226" s="46"/>
      <c r="B1226" s="46"/>
      <c r="K1226" s="47"/>
    </row>
    <row r="1227" spans="1:11" s="3" customFormat="1" x14ac:dyDescent="0.2">
      <c r="A1227" s="46"/>
      <c r="B1227" s="46"/>
      <c r="K1227" s="47"/>
    </row>
    <row r="1228" spans="1:11" s="3" customFormat="1" x14ac:dyDescent="0.2">
      <c r="A1228" s="46"/>
      <c r="B1228" s="46"/>
      <c r="K1228" s="47"/>
    </row>
    <row r="1229" spans="1:11" s="3" customFormat="1" x14ac:dyDescent="0.2">
      <c r="A1229" s="46"/>
      <c r="B1229" s="46"/>
      <c r="K1229" s="47"/>
    </row>
    <row r="1230" spans="1:11" s="3" customFormat="1" x14ac:dyDescent="0.2">
      <c r="A1230" s="46"/>
      <c r="B1230" s="46"/>
      <c r="K1230" s="47"/>
    </row>
    <row r="1231" spans="1:11" s="3" customFormat="1" x14ac:dyDescent="0.2">
      <c r="A1231" s="46"/>
      <c r="B1231" s="46"/>
      <c r="K1231" s="47"/>
    </row>
    <row r="1232" spans="1:11" s="3" customFormat="1" x14ac:dyDescent="0.2">
      <c r="A1232" s="46"/>
      <c r="B1232" s="46"/>
      <c r="K1232" s="47"/>
    </row>
    <row r="1233" spans="1:11" s="3" customFormat="1" x14ac:dyDescent="0.2">
      <c r="A1233" s="46"/>
      <c r="B1233" s="46"/>
      <c r="K1233" s="47"/>
    </row>
    <row r="1234" spans="1:11" s="3" customFormat="1" x14ac:dyDescent="0.2">
      <c r="A1234" s="46"/>
      <c r="B1234" s="46"/>
      <c r="K1234" s="47"/>
    </row>
    <row r="1235" spans="1:11" s="3" customFormat="1" x14ac:dyDescent="0.2">
      <c r="A1235" s="46"/>
      <c r="B1235" s="46"/>
      <c r="K1235" s="47"/>
    </row>
    <row r="1236" spans="1:11" s="3" customFormat="1" x14ac:dyDescent="0.2">
      <c r="A1236" s="46"/>
      <c r="B1236" s="46"/>
      <c r="K1236" s="47"/>
    </row>
    <row r="1237" spans="1:11" s="3" customFormat="1" x14ac:dyDescent="0.2">
      <c r="A1237" s="46"/>
      <c r="B1237" s="46"/>
      <c r="K1237" s="47"/>
    </row>
    <row r="1238" spans="1:11" s="3" customFormat="1" x14ac:dyDescent="0.2">
      <c r="A1238" s="46"/>
      <c r="B1238" s="46"/>
      <c r="K1238" s="47"/>
    </row>
    <row r="1239" spans="1:11" s="3" customFormat="1" x14ac:dyDescent="0.2">
      <c r="A1239" s="46"/>
      <c r="B1239" s="46"/>
      <c r="K1239" s="47"/>
    </row>
    <row r="1240" spans="1:11" s="3" customFormat="1" x14ac:dyDescent="0.2">
      <c r="A1240" s="46"/>
      <c r="B1240" s="46"/>
      <c r="K1240" s="47"/>
    </row>
    <row r="1241" spans="1:11" s="3" customFormat="1" x14ac:dyDescent="0.2">
      <c r="A1241" s="46"/>
      <c r="B1241" s="46"/>
      <c r="K1241" s="47"/>
    </row>
    <row r="1242" spans="1:11" s="3" customFormat="1" x14ac:dyDescent="0.2">
      <c r="A1242" s="46"/>
      <c r="B1242" s="46"/>
      <c r="K1242" s="47"/>
    </row>
    <row r="1243" spans="1:11" s="3" customFormat="1" x14ac:dyDescent="0.2">
      <c r="A1243" s="46"/>
      <c r="B1243" s="46"/>
      <c r="K1243" s="47"/>
    </row>
    <row r="1244" spans="1:11" s="3" customFormat="1" x14ac:dyDescent="0.2">
      <c r="A1244" s="46"/>
      <c r="B1244" s="46"/>
      <c r="K1244" s="47"/>
    </row>
    <row r="1245" spans="1:11" s="3" customFormat="1" x14ac:dyDescent="0.2">
      <c r="A1245" s="46"/>
      <c r="B1245" s="46"/>
      <c r="K1245" s="47"/>
    </row>
    <row r="1246" spans="1:11" s="3" customFormat="1" x14ac:dyDescent="0.2">
      <c r="A1246" s="46"/>
      <c r="B1246" s="46"/>
      <c r="K1246" s="47"/>
    </row>
    <row r="1247" spans="1:11" s="3" customFormat="1" x14ac:dyDescent="0.2">
      <c r="A1247" s="46"/>
      <c r="B1247" s="46"/>
      <c r="K1247" s="47"/>
    </row>
    <row r="1248" spans="1:11" s="3" customFormat="1" x14ac:dyDescent="0.2">
      <c r="A1248" s="46"/>
      <c r="B1248" s="46"/>
      <c r="K1248" s="47"/>
    </row>
    <row r="1249" spans="1:11" s="3" customFormat="1" x14ac:dyDescent="0.2">
      <c r="A1249" s="46"/>
      <c r="B1249" s="46"/>
      <c r="K1249" s="47"/>
    </row>
    <row r="1250" spans="1:11" s="3" customFormat="1" x14ac:dyDescent="0.2">
      <c r="A1250" s="46"/>
      <c r="B1250" s="46"/>
      <c r="K1250" s="47"/>
    </row>
    <row r="1251" spans="1:11" s="3" customFormat="1" x14ac:dyDescent="0.2">
      <c r="A1251" s="46"/>
      <c r="B1251" s="46"/>
      <c r="K1251" s="47"/>
    </row>
    <row r="1252" spans="1:11" s="3" customFormat="1" x14ac:dyDescent="0.2">
      <c r="A1252" s="46"/>
      <c r="B1252" s="46"/>
      <c r="K1252" s="47"/>
    </row>
    <row r="1253" spans="1:11" s="3" customFormat="1" x14ac:dyDescent="0.2">
      <c r="A1253" s="46"/>
      <c r="B1253" s="46"/>
      <c r="K1253" s="47"/>
    </row>
    <row r="1254" spans="1:11" s="3" customFormat="1" x14ac:dyDescent="0.2">
      <c r="A1254" s="46"/>
      <c r="B1254" s="46"/>
      <c r="K1254" s="47"/>
    </row>
    <row r="1255" spans="1:11" s="3" customFormat="1" x14ac:dyDescent="0.2">
      <c r="A1255" s="46"/>
      <c r="B1255" s="46"/>
      <c r="K1255" s="47"/>
    </row>
    <row r="1256" spans="1:11" s="3" customFormat="1" x14ac:dyDescent="0.2">
      <c r="A1256" s="46"/>
      <c r="B1256" s="46"/>
      <c r="K1256" s="47"/>
    </row>
    <row r="1257" spans="1:11" s="3" customFormat="1" x14ac:dyDescent="0.2">
      <c r="A1257" s="46"/>
      <c r="B1257" s="46"/>
      <c r="K1257" s="47"/>
    </row>
    <row r="1258" spans="1:11" s="3" customFormat="1" x14ac:dyDescent="0.2">
      <c r="A1258" s="46"/>
      <c r="B1258" s="46"/>
      <c r="K1258" s="47"/>
    </row>
    <row r="1259" spans="1:11" s="3" customFormat="1" x14ac:dyDescent="0.2">
      <c r="A1259" s="46"/>
      <c r="B1259" s="46"/>
      <c r="K1259" s="47"/>
    </row>
    <row r="1260" spans="1:11" s="3" customFormat="1" x14ac:dyDescent="0.2">
      <c r="A1260" s="46"/>
      <c r="B1260" s="46"/>
      <c r="K1260" s="47"/>
    </row>
    <row r="1261" spans="1:11" s="3" customFormat="1" x14ac:dyDescent="0.2">
      <c r="A1261" s="46"/>
      <c r="B1261" s="46"/>
      <c r="K1261" s="47"/>
    </row>
    <row r="1262" spans="1:11" s="3" customFormat="1" x14ac:dyDescent="0.2">
      <c r="A1262" s="46"/>
      <c r="B1262" s="46"/>
      <c r="K1262" s="47"/>
    </row>
    <row r="1263" spans="1:11" s="3" customFormat="1" x14ac:dyDescent="0.2">
      <c r="A1263" s="46"/>
      <c r="B1263" s="46"/>
      <c r="K1263" s="47"/>
    </row>
    <row r="1264" spans="1:11" s="3" customFormat="1" x14ac:dyDescent="0.2">
      <c r="A1264" s="46"/>
      <c r="B1264" s="46"/>
      <c r="K1264" s="47"/>
    </row>
    <row r="1265" spans="1:11" s="3" customFormat="1" x14ac:dyDescent="0.2">
      <c r="A1265" s="46"/>
      <c r="B1265" s="46"/>
      <c r="K1265" s="47"/>
    </row>
    <row r="1266" spans="1:11" s="3" customFormat="1" x14ac:dyDescent="0.2">
      <c r="A1266" s="46"/>
      <c r="B1266" s="46"/>
      <c r="K1266" s="47"/>
    </row>
    <row r="1267" spans="1:11" s="3" customFormat="1" x14ac:dyDescent="0.2">
      <c r="A1267" s="46"/>
      <c r="B1267" s="46"/>
      <c r="K1267" s="47"/>
    </row>
    <row r="1268" spans="1:11" s="3" customFormat="1" x14ac:dyDescent="0.2">
      <c r="A1268" s="46"/>
      <c r="B1268" s="46"/>
      <c r="K1268" s="47"/>
    </row>
    <row r="1269" spans="1:11" s="3" customFormat="1" x14ac:dyDescent="0.2">
      <c r="A1269" s="46"/>
      <c r="B1269" s="46"/>
      <c r="K1269" s="47"/>
    </row>
    <row r="1270" spans="1:11" s="3" customFormat="1" x14ac:dyDescent="0.2">
      <c r="A1270" s="46"/>
      <c r="B1270" s="46"/>
      <c r="K1270" s="47"/>
    </row>
    <row r="1271" spans="1:11" s="3" customFormat="1" x14ac:dyDescent="0.2">
      <c r="A1271" s="46"/>
      <c r="B1271" s="46"/>
      <c r="K1271" s="47"/>
    </row>
    <row r="1272" spans="1:11" s="3" customFormat="1" x14ac:dyDescent="0.2">
      <c r="A1272" s="46"/>
      <c r="B1272" s="46"/>
      <c r="K1272" s="47"/>
    </row>
    <row r="1273" spans="1:11" s="3" customFormat="1" x14ac:dyDescent="0.2">
      <c r="A1273" s="46"/>
      <c r="B1273" s="46"/>
      <c r="K1273" s="47"/>
    </row>
    <row r="1274" spans="1:11" s="3" customFormat="1" x14ac:dyDescent="0.2">
      <c r="A1274" s="46"/>
      <c r="B1274" s="46"/>
      <c r="K1274" s="47"/>
    </row>
    <row r="1275" spans="1:11" s="3" customFormat="1" x14ac:dyDescent="0.2">
      <c r="A1275" s="46"/>
      <c r="B1275" s="46"/>
      <c r="K1275" s="47"/>
    </row>
    <row r="1276" spans="1:11" s="3" customFormat="1" x14ac:dyDescent="0.2">
      <c r="A1276" s="46"/>
      <c r="B1276" s="46"/>
      <c r="K1276" s="47"/>
    </row>
    <row r="1277" spans="1:11" s="3" customFormat="1" x14ac:dyDescent="0.2">
      <c r="A1277" s="46"/>
      <c r="B1277" s="46"/>
      <c r="K1277" s="47"/>
    </row>
    <row r="1278" spans="1:11" s="3" customFormat="1" x14ac:dyDescent="0.2">
      <c r="A1278" s="46"/>
      <c r="B1278" s="46"/>
      <c r="K1278" s="47"/>
    </row>
    <row r="1279" spans="1:11" s="3" customFormat="1" x14ac:dyDescent="0.2">
      <c r="A1279" s="46"/>
      <c r="B1279" s="46"/>
      <c r="K1279" s="47"/>
    </row>
    <row r="1280" spans="1:11" s="3" customFormat="1" x14ac:dyDescent="0.2">
      <c r="A1280" s="46"/>
      <c r="B1280" s="46"/>
      <c r="K1280" s="47"/>
    </row>
    <row r="1281" spans="1:11" s="3" customFormat="1" x14ac:dyDescent="0.2">
      <c r="A1281" s="46"/>
      <c r="B1281" s="46"/>
      <c r="K1281" s="47"/>
    </row>
    <row r="1282" spans="1:11" s="3" customFormat="1" x14ac:dyDescent="0.2">
      <c r="A1282" s="46"/>
      <c r="B1282" s="46"/>
      <c r="K1282" s="47"/>
    </row>
    <row r="1283" spans="1:11" s="3" customFormat="1" x14ac:dyDescent="0.2">
      <c r="A1283" s="46"/>
      <c r="B1283" s="46"/>
      <c r="K1283" s="47"/>
    </row>
    <row r="1284" spans="1:11" s="3" customFormat="1" x14ac:dyDescent="0.2">
      <c r="A1284" s="46"/>
      <c r="B1284" s="46"/>
      <c r="K1284" s="47"/>
    </row>
    <row r="1285" spans="1:11" s="3" customFormat="1" x14ac:dyDescent="0.2">
      <c r="A1285" s="46"/>
      <c r="B1285" s="46"/>
      <c r="K1285" s="47"/>
    </row>
    <row r="1286" spans="1:11" s="3" customFormat="1" x14ac:dyDescent="0.2">
      <c r="A1286" s="46"/>
      <c r="B1286" s="46"/>
      <c r="K1286" s="47"/>
    </row>
    <row r="1287" spans="1:11" s="3" customFormat="1" x14ac:dyDescent="0.2">
      <c r="A1287" s="46"/>
      <c r="B1287" s="46"/>
      <c r="K1287" s="47"/>
    </row>
    <row r="1288" spans="1:11" s="3" customFormat="1" x14ac:dyDescent="0.2">
      <c r="A1288" s="46"/>
      <c r="B1288" s="46"/>
      <c r="K1288" s="47"/>
    </row>
    <row r="1289" spans="1:11" s="3" customFormat="1" x14ac:dyDescent="0.2">
      <c r="A1289" s="46"/>
      <c r="B1289" s="46"/>
      <c r="K1289" s="47"/>
    </row>
    <row r="1290" spans="1:11" s="3" customFormat="1" x14ac:dyDescent="0.2">
      <c r="A1290" s="46"/>
      <c r="B1290" s="46"/>
      <c r="K1290" s="47"/>
    </row>
    <row r="1291" spans="1:11" s="3" customFormat="1" x14ac:dyDescent="0.2">
      <c r="A1291" s="46"/>
      <c r="B1291" s="46"/>
      <c r="K1291" s="47"/>
    </row>
    <row r="1292" spans="1:11" s="3" customFormat="1" x14ac:dyDescent="0.2">
      <c r="A1292" s="46"/>
      <c r="B1292" s="46"/>
      <c r="K1292" s="47"/>
    </row>
    <row r="1293" spans="1:11" s="3" customFormat="1" x14ac:dyDescent="0.2">
      <c r="A1293" s="46"/>
      <c r="B1293" s="46"/>
      <c r="K1293" s="47"/>
    </row>
    <row r="1294" spans="1:11" s="3" customFormat="1" x14ac:dyDescent="0.2">
      <c r="A1294" s="46"/>
      <c r="B1294" s="46"/>
      <c r="K1294" s="47"/>
    </row>
    <row r="1295" spans="1:11" s="3" customFormat="1" x14ac:dyDescent="0.2">
      <c r="A1295" s="46"/>
      <c r="B1295" s="46"/>
      <c r="K1295" s="47"/>
    </row>
    <row r="1296" spans="1:11" s="3" customFormat="1" x14ac:dyDescent="0.2">
      <c r="A1296" s="46"/>
      <c r="B1296" s="46"/>
      <c r="K1296" s="47"/>
    </row>
    <row r="1297" spans="1:11" s="3" customFormat="1" x14ac:dyDescent="0.2">
      <c r="A1297" s="46"/>
      <c r="B1297" s="46"/>
      <c r="K1297" s="47"/>
    </row>
    <row r="1298" spans="1:11" s="3" customFormat="1" x14ac:dyDescent="0.2">
      <c r="A1298" s="46"/>
      <c r="B1298" s="46"/>
      <c r="K1298" s="47"/>
    </row>
    <row r="1299" spans="1:11" s="3" customFormat="1" x14ac:dyDescent="0.2">
      <c r="A1299" s="46"/>
      <c r="B1299" s="46"/>
      <c r="K1299" s="47"/>
    </row>
    <row r="1300" spans="1:11" s="3" customFormat="1" x14ac:dyDescent="0.2">
      <c r="A1300" s="46"/>
      <c r="B1300" s="46"/>
      <c r="K1300" s="47"/>
    </row>
    <row r="1301" spans="1:11" s="3" customFormat="1" x14ac:dyDescent="0.2">
      <c r="A1301" s="46"/>
      <c r="B1301" s="46"/>
      <c r="K1301" s="47"/>
    </row>
    <row r="1302" spans="1:11" s="3" customFormat="1" x14ac:dyDescent="0.2">
      <c r="A1302" s="46"/>
      <c r="B1302" s="46"/>
      <c r="K1302" s="47"/>
    </row>
    <row r="1303" spans="1:11" s="3" customFormat="1" x14ac:dyDescent="0.2">
      <c r="A1303" s="46"/>
      <c r="B1303" s="46"/>
      <c r="K1303" s="47"/>
    </row>
    <row r="1304" spans="1:11" s="3" customFormat="1" x14ac:dyDescent="0.2">
      <c r="A1304" s="46"/>
      <c r="B1304" s="46"/>
      <c r="K1304" s="47"/>
    </row>
    <row r="1305" spans="1:11" s="3" customFormat="1" x14ac:dyDescent="0.2">
      <c r="A1305" s="46"/>
      <c r="B1305" s="46"/>
      <c r="K1305" s="47"/>
    </row>
    <row r="1306" spans="1:11" s="3" customFormat="1" x14ac:dyDescent="0.2">
      <c r="A1306" s="46"/>
      <c r="B1306" s="46"/>
      <c r="K1306" s="47"/>
    </row>
    <row r="1307" spans="1:11" s="3" customFormat="1" x14ac:dyDescent="0.2">
      <c r="A1307" s="46"/>
      <c r="B1307" s="46"/>
      <c r="K1307" s="47"/>
    </row>
    <row r="1308" spans="1:11" s="3" customFormat="1" x14ac:dyDescent="0.2">
      <c r="A1308" s="46"/>
      <c r="B1308" s="46"/>
      <c r="K1308" s="47"/>
    </row>
    <row r="1309" spans="1:11" s="3" customFormat="1" x14ac:dyDescent="0.2">
      <c r="A1309" s="46"/>
      <c r="B1309" s="46"/>
      <c r="K1309" s="47"/>
    </row>
    <row r="1310" spans="1:11" s="3" customFormat="1" x14ac:dyDescent="0.2">
      <c r="A1310" s="46"/>
      <c r="B1310" s="46"/>
      <c r="K1310" s="47"/>
    </row>
    <row r="1311" spans="1:11" s="3" customFormat="1" x14ac:dyDescent="0.2">
      <c r="A1311" s="46"/>
      <c r="B1311" s="46"/>
      <c r="K1311" s="47"/>
    </row>
    <row r="1312" spans="1:11" s="3" customFormat="1" x14ac:dyDescent="0.2">
      <c r="A1312" s="46"/>
      <c r="B1312" s="46"/>
      <c r="K1312" s="47"/>
    </row>
    <row r="1313" spans="1:11" s="3" customFormat="1" x14ac:dyDescent="0.2">
      <c r="A1313" s="46"/>
      <c r="B1313" s="46"/>
      <c r="K1313" s="47"/>
    </row>
    <row r="1314" spans="1:11" s="3" customFormat="1" x14ac:dyDescent="0.2">
      <c r="A1314" s="46"/>
      <c r="B1314" s="46"/>
      <c r="K1314" s="47"/>
    </row>
    <row r="1315" spans="1:11" s="3" customFormat="1" x14ac:dyDescent="0.2">
      <c r="A1315" s="46"/>
      <c r="B1315" s="46"/>
      <c r="K1315" s="47"/>
    </row>
    <row r="1316" spans="1:11" s="3" customFormat="1" x14ac:dyDescent="0.2">
      <c r="A1316" s="46"/>
      <c r="B1316" s="46"/>
      <c r="K1316" s="47"/>
    </row>
    <row r="1317" spans="1:11" s="3" customFormat="1" x14ac:dyDescent="0.2">
      <c r="A1317" s="46"/>
      <c r="B1317" s="46"/>
      <c r="K1317" s="47"/>
    </row>
    <row r="1318" spans="1:11" s="3" customFormat="1" x14ac:dyDescent="0.2">
      <c r="A1318" s="46"/>
      <c r="B1318" s="46"/>
      <c r="K1318" s="47"/>
    </row>
    <row r="1319" spans="1:11" s="3" customFormat="1" x14ac:dyDescent="0.2">
      <c r="A1319" s="46"/>
      <c r="B1319" s="46"/>
      <c r="K1319" s="47"/>
    </row>
    <row r="1320" spans="1:11" s="3" customFormat="1" x14ac:dyDescent="0.2">
      <c r="A1320" s="46"/>
      <c r="B1320" s="46"/>
      <c r="K1320" s="47"/>
    </row>
    <row r="1321" spans="1:11" s="3" customFormat="1" x14ac:dyDescent="0.2">
      <c r="A1321" s="46"/>
      <c r="B1321" s="46"/>
      <c r="K1321" s="47"/>
    </row>
    <row r="1322" spans="1:11" s="3" customFormat="1" x14ac:dyDescent="0.2">
      <c r="A1322" s="46"/>
      <c r="B1322" s="46"/>
      <c r="K1322" s="47"/>
    </row>
    <row r="1323" spans="1:11" s="3" customFormat="1" x14ac:dyDescent="0.2">
      <c r="A1323" s="46"/>
      <c r="B1323" s="46"/>
      <c r="K1323" s="47"/>
    </row>
    <row r="1324" spans="1:11" s="3" customFormat="1" x14ac:dyDescent="0.2">
      <c r="A1324" s="46"/>
      <c r="B1324" s="46"/>
      <c r="K1324" s="47"/>
    </row>
    <row r="1325" spans="1:11" s="3" customFormat="1" x14ac:dyDescent="0.2">
      <c r="A1325" s="46"/>
      <c r="B1325" s="46"/>
      <c r="K1325" s="47"/>
    </row>
    <row r="1326" spans="1:11" s="3" customFormat="1" x14ac:dyDescent="0.2">
      <c r="A1326" s="46"/>
      <c r="B1326" s="46"/>
      <c r="K1326" s="47"/>
    </row>
    <row r="1327" spans="1:11" s="3" customFormat="1" x14ac:dyDescent="0.2">
      <c r="A1327" s="46"/>
      <c r="B1327" s="46"/>
      <c r="K1327" s="47"/>
    </row>
    <row r="1328" spans="1:11" s="3" customFormat="1" x14ac:dyDescent="0.2">
      <c r="A1328" s="46"/>
      <c r="B1328" s="46"/>
      <c r="K1328" s="47"/>
    </row>
    <row r="1329" spans="1:11" s="3" customFormat="1" x14ac:dyDescent="0.2">
      <c r="A1329" s="46"/>
      <c r="B1329" s="46"/>
      <c r="K1329" s="47"/>
    </row>
    <row r="1330" spans="1:11" s="3" customFormat="1" x14ac:dyDescent="0.2">
      <c r="A1330" s="46"/>
      <c r="B1330" s="46"/>
      <c r="K1330" s="47"/>
    </row>
    <row r="1331" spans="1:11" s="3" customFormat="1" x14ac:dyDescent="0.2">
      <c r="A1331" s="46"/>
      <c r="B1331" s="46"/>
      <c r="K1331" s="47"/>
    </row>
    <row r="1332" spans="1:11" s="3" customFormat="1" x14ac:dyDescent="0.2">
      <c r="A1332" s="46"/>
      <c r="B1332" s="46"/>
      <c r="K1332" s="47"/>
    </row>
    <row r="1333" spans="1:11" s="3" customFormat="1" x14ac:dyDescent="0.2">
      <c r="A1333" s="46"/>
      <c r="B1333" s="46"/>
      <c r="K1333" s="47"/>
    </row>
    <row r="1334" spans="1:11" s="3" customFormat="1" x14ac:dyDescent="0.2">
      <c r="A1334" s="46"/>
      <c r="B1334" s="46"/>
      <c r="K1334" s="47"/>
    </row>
    <row r="1335" spans="1:11" s="3" customFormat="1" x14ac:dyDescent="0.2">
      <c r="A1335" s="46"/>
      <c r="B1335" s="46"/>
      <c r="K1335" s="47"/>
    </row>
    <row r="1336" spans="1:11" s="3" customFormat="1" x14ac:dyDescent="0.2">
      <c r="A1336" s="46"/>
      <c r="B1336" s="46"/>
      <c r="K1336" s="47"/>
    </row>
    <row r="1337" spans="1:11" s="3" customFormat="1" x14ac:dyDescent="0.2">
      <c r="A1337" s="46"/>
      <c r="B1337" s="46"/>
      <c r="K1337" s="47"/>
    </row>
    <row r="1338" spans="1:11" s="3" customFormat="1" x14ac:dyDescent="0.2">
      <c r="A1338" s="46"/>
      <c r="B1338" s="46"/>
      <c r="K1338" s="47"/>
    </row>
    <row r="1339" spans="1:11" s="3" customFormat="1" x14ac:dyDescent="0.2">
      <c r="A1339" s="46"/>
      <c r="B1339" s="46"/>
      <c r="K1339" s="47"/>
    </row>
    <row r="1340" spans="1:11" s="3" customFormat="1" x14ac:dyDescent="0.2">
      <c r="A1340" s="46"/>
      <c r="B1340" s="46"/>
      <c r="K1340" s="47"/>
    </row>
    <row r="1341" spans="1:11" s="3" customFormat="1" x14ac:dyDescent="0.2">
      <c r="A1341" s="46"/>
      <c r="B1341" s="46"/>
      <c r="K1341" s="47"/>
    </row>
    <row r="1342" spans="1:11" s="3" customFormat="1" x14ac:dyDescent="0.2">
      <c r="A1342" s="46"/>
      <c r="B1342" s="46"/>
      <c r="K1342" s="47"/>
    </row>
    <row r="1343" spans="1:11" s="3" customFormat="1" x14ac:dyDescent="0.2">
      <c r="A1343" s="46"/>
      <c r="B1343" s="46"/>
      <c r="K1343" s="47"/>
    </row>
    <row r="1344" spans="1:11" s="3" customFormat="1" x14ac:dyDescent="0.2">
      <c r="A1344" s="46"/>
      <c r="B1344" s="46"/>
      <c r="K1344" s="47"/>
    </row>
    <row r="1345" spans="1:11" s="3" customFormat="1" x14ac:dyDescent="0.2">
      <c r="A1345" s="46"/>
      <c r="B1345" s="46"/>
      <c r="K1345" s="47"/>
    </row>
    <row r="1346" spans="1:11" s="3" customFormat="1" x14ac:dyDescent="0.2">
      <c r="A1346" s="46"/>
      <c r="B1346" s="46"/>
      <c r="K1346" s="47"/>
    </row>
    <row r="1347" spans="1:11" s="3" customFormat="1" x14ac:dyDescent="0.2">
      <c r="A1347" s="46"/>
      <c r="B1347" s="46"/>
      <c r="K1347" s="47"/>
    </row>
    <row r="1348" spans="1:11" s="3" customFormat="1" x14ac:dyDescent="0.2">
      <c r="A1348" s="46"/>
      <c r="B1348" s="46"/>
      <c r="K1348" s="47"/>
    </row>
    <row r="1349" spans="1:11" s="3" customFormat="1" x14ac:dyDescent="0.2">
      <c r="A1349" s="46"/>
      <c r="B1349" s="46"/>
      <c r="K1349" s="47"/>
    </row>
    <row r="1350" spans="1:11" s="3" customFormat="1" x14ac:dyDescent="0.2">
      <c r="A1350" s="46"/>
      <c r="B1350" s="46"/>
      <c r="K1350" s="47"/>
    </row>
    <row r="1351" spans="1:11" s="3" customFormat="1" x14ac:dyDescent="0.2">
      <c r="A1351" s="46"/>
      <c r="B1351" s="46"/>
      <c r="K1351" s="47"/>
    </row>
    <row r="1352" spans="1:11" s="3" customFormat="1" x14ac:dyDescent="0.2">
      <c r="A1352" s="46"/>
      <c r="B1352" s="46"/>
      <c r="K1352" s="47"/>
    </row>
    <row r="1353" spans="1:11" s="3" customFormat="1" x14ac:dyDescent="0.2">
      <c r="A1353" s="46"/>
      <c r="B1353" s="46"/>
      <c r="K1353" s="47"/>
    </row>
    <row r="1354" spans="1:11" s="3" customFormat="1" x14ac:dyDescent="0.2">
      <c r="A1354" s="46"/>
      <c r="B1354" s="46"/>
      <c r="K1354" s="47"/>
    </row>
    <row r="1355" spans="1:11" s="3" customFormat="1" x14ac:dyDescent="0.2">
      <c r="A1355" s="46"/>
      <c r="B1355" s="46"/>
      <c r="K1355" s="47"/>
    </row>
    <row r="1356" spans="1:11" s="3" customFormat="1" x14ac:dyDescent="0.2">
      <c r="A1356" s="46"/>
      <c r="B1356" s="46"/>
      <c r="K1356" s="47"/>
    </row>
    <row r="1357" spans="1:11" s="3" customFormat="1" x14ac:dyDescent="0.2">
      <c r="A1357" s="46"/>
      <c r="B1357" s="46"/>
      <c r="K1357" s="47"/>
    </row>
  </sheetData>
  <sheetProtection algorithmName="SHA-512" hashValue="lSPCd2llDKNej1kYdTEUU7JEAyCJ1wNsYgpGQp+E81CsiXvd6bnjCd/ka+nFtJ1icuBAoO9kCenQxFC4ElIovg==" saltValue="I5Ivq1MetKP+Ea93ln9uuw==" spinCount="100000" sheet="1" objects="1" scenarios="1"/>
  <dataConsolidate/>
  <customSheetViews>
    <customSheetView guid="{24CE4188-CD3C-429E-9687-34A3545F83CE}" scale="90" hiddenColumns="1">
      <selection activeCell="M1" sqref="M1"/>
      <pageMargins left="0.25" right="0.25" top="0.75" bottom="0.75" header="0.3" footer="0.3"/>
      <pageSetup paperSize="9" orientation="portrait" r:id="rId1"/>
    </customSheetView>
    <customSheetView guid="{4AFDABA3-DDD2-4DBB-B3F0-46CCEF51853E}" scale="90" showPageBreaks="1" hiddenColumns="1">
      <selection sqref="A1:XFD1048576"/>
      <pageMargins left="0.25" right="0.25" top="0.75" bottom="0.75" header="0.3" footer="0.3"/>
      <pageSetup paperSize="9" orientation="portrait" r:id="rId2"/>
    </customSheetView>
  </customSheetViews>
  <mergeCells count="8">
    <mergeCell ref="M41:M52"/>
    <mergeCell ref="E56:F56"/>
    <mergeCell ref="G49:I49"/>
    <mergeCell ref="G42:H42"/>
    <mergeCell ref="G45:H45"/>
    <mergeCell ref="G46:H46"/>
    <mergeCell ref="G47:H47"/>
    <mergeCell ref="G50:I50"/>
  </mergeCells>
  <conditionalFormatting sqref="G18">
    <cfRule type="expression" dxfId="7" priority="8">
      <formula>ISERROR($G$18)</formula>
    </cfRule>
  </conditionalFormatting>
  <conditionalFormatting sqref="G28">
    <cfRule type="expression" dxfId="6" priority="7">
      <formula>ISERROR($G$28)</formula>
    </cfRule>
  </conditionalFormatting>
  <conditionalFormatting sqref="K28">
    <cfRule type="expression" dxfId="5" priority="6">
      <formula>ISERROR($K$28)</formula>
    </cfRule>
  </conditionalFormatting>
  <conditionalFormatting sqref="K52:K54">
    <cfRule type="expression" dxfId="4" priority="5">
      <formula>ISERROR($K$52)</formula>
    </cfRule>
  </conditionalFormatting>
  <conditionalFormatting sqref="K7">
    <cfRule type="expression" dxfId="3" priority="4">
      <formula>ISERROR($K$7)</formula>
    </cfRule>
  </conditionalFormatting>
  <conditionalFormatting sqref="K49:K51">
    <cfRule type="expression" dxfId="2" priority="3">
      <formula>ISERROR($K$49)</formula>
    </cfRule>
  </conditionalFormatting>
  <conditionalFormatting sqref="K14">
    <cfRule type="expression" dxfId="1" priority="2">
      <formula>ISERROR($K$14)</formula>
    </cfRule>
  </conditionalFormatting>
  <conditionalFormatting sqref="E28">
    <cfRule type="expression" dxfId="0" priority="1">
      <formula>ISERROR($E$28)</formula>
    </cfRule>
  </conditionalFormatting>
  <pageMargins left="0.62992125984251968" right="3.937007874015748E-2" top="0.39370078740157483" bottom="0.19685039370078741" header="0.31496062992125984" footer="0.31496062992125984"/>
  <pageSetup paperSize="9" scale="95" orientation="portrait" r:id="rId3"/>
  <rowBreaks count="1" manualBreakCount="1">
    <brk id="66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 Vereinsbeiträge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Kressig</dc:creator>
  <cp:lastModifiedBy>Tatjana Büchel</cp:lastModifiedBy>
  <cp:lastPrinted>2021-08-26T09:39:14Z</cp:lastPrinted>
  <dcterms:created xsi:type="dcterms:W3CDTF">2013-07-02T12:35:02Z</dcterms:created>
  <dcterms:modified xsi:type="dcterms:W3CDTF">2025-04-08T14:18:35Z</dcterms:modified>
</cp:coreProperties>
</file>